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9585" yWindow="-15" windowWidth="9630" windowHeight="11040" tabRatio="803"/>
  </bookViews>
  <sheets>
    <sheet name="AL" sheetId="1" r:id="rId1"/>
    <sheet name="BC1" sheetId="2" r:id="rId2"/>
    <sheet name="BC2" sheetId="3" r:id="rId3"/>
    <sheet name="BP" sheetId="4" r:id="rId4"/>
    <sheet name="ChV" sheetId="5" r:id="rId5"/>
    <sheet name="GM" sheetId="6" r:id="rId6"/>
    <sheet name="HM1" sheetId="7" r:id="rId7"/>
    <sheet name="HM2" sheetId="8" r:id="rId8"/>
    <sheet name="HO" sheetId="9" r:id="rId9"/>
    <sheet name="I610" sheetId="20" r:id="rId10"/>
    <sheet name="KN" sheetId="10" r:id="rId11"/>
    <sheet name="LY" sheetId="11" r:id="rId12"/>
    <sheet name="LCM" sheetId="12" r:id="rId13"/>
    <sheet name="MO" sheetId="13" r:id="rId14"/>
    <sheet name="MR" sheetId="14" r:id="rId15"/>
    <sheet name="PA" sheetId="15" r:id="rId16"/>
    <sheet name="SC1" sheetId="16" r:id="rId17"/>
    <sheet name="SC2" sheetId="17" r:id="rId18"/>
    <sheet name="VT" sheetId="18" r:id="rId19"/>
  </sheets>
  <calcPr calcId="145621"/>
</workbook>
</file>

<file path=xl/calcChain.xml><?xml version="1.0" encoding="utf-8"?>
<calcChain xmlns="http://schemas.openxmlformats.org/spreadsheetml/2006/main">
  <c r="G35" i="6" l="1"/>
  <c r="M40" i="20" l="1"/>
  <c r="L40" i="20"/>
  <c r="K40" i="20"/>
  <c r="J40" i="20"/>
  <c r="I40" i="20"/>
  <c r="H40" i="20"/>
  <c r="G40" i="20"/>
  <c r="F40" i="20"/>
  <c r="E40" i="20"/>
  <c r="D40" i="20"/>
  <c r="C40" i="20"/>
  <c r="B40" i="20"/>
  <c r="C39" i="20"/>
  <c r="M38" i="20"/>
  <c r="J38" i="20"/>
  <c r="G38" i="20"/>
  <c r="D38" i="20"/>
  <c r="K37" i="20"/>
  <c r="M37" i="20" s="1"/>
  <c r="H37" i="20"/>
  <c r="E37" i="20"/>
  <c r="B37" i="20"/>
  <c r="M35" i="20"/>
  <c r="L35" i="20"/>
  <c r="K35" i="20"/>
  <c r="J35" i="20"/>
  <c r="I35" i="20"/>
  <c r="H35" i="20"/>
  <c r="G35" i="20"/>
  <c r="F35" i="20"/>
  <c r="E35" i="20"/>
  <c r="D35" i="20"/>
  <c r="C35" i="20"/>
  <c r="B35" i="20"/>
  <c r="J35" i="18" l="1"/>
  <c r="K35" i="15"/>
  <c r="F35" i="2" l="1"/>
  <c r="K37" i="13" l="1"/>
  <c r="B35" i="4" l="1"/>
  <c r="C35" i="4"/>
  <c r="D35" i="4"/>
  <c r="E35" i="4"/>
  <c r="F35" i="4"/>
  <c r="G35" i="4"/>
  <c r="H35" i="4"/>
  <c r="I35" i="4"/>
  <c r="J35" i="4"/>
  <c r="K35" i="4"/>
  <c r="L35" i="4"/>
  <c r="M35" i="4"/>
  <c r="F40" i="12"/>
  <c r="F35" i="10"/>
  <c r="E35" i="10"/>
  <c r="E37" i="10"/>
  <c r="M40" i="18"/>
  <c r="L40" i="18"/>
  <c r="K40" i="18"/>
  <c r="J40" i="18"/>
  <c r="I40" i="18"/>
  <c r="H40" i="18"/>
  <c r="G40" i="18"/>
  <c r="F40" i="18"/>
  <c r="E40" i="18"/>
  <c r="D40" i="18"/>
  <c r="C40" i="18"/>
  <c r="B40" i="18"/>
  <c r="C39" i="18"/>
  <c r="M38" i="18"/>
  <c r="J38" i="18"/>
  <c r="G38" i="18"/>
  <c r="D38" i="18"/>
  <c r="K37" i="18"/>
  <c r="M37" i="18" s="1"/>
  <c r="H37" i="18"/>
  <c r="E37" i="18"/>
  <c r="B37" i="18"/>
  <c r="M35" i="18"/>
  <c r="L35" i="18"/>
  <c r="K35" i="18"/>
  <c r="I35" i="18"/>
  <c r="H35" i="18"/>
  <c r="G35" i="18"/>
  <c r="F35" i="18"/>
  <c r="E35" i="18"/>
  <c r="D35" i="18"/>
  <c r="C35" i="18"/>
  <c r="B35" i="18"/>
  <c r="M40" i="17"/>
  <c r="L40" i="17"/>
  <c r="K40" i="17"/>
  <c r="J40" i="17"/>
  <c r="I40" i="17"/>
  <c r="H40" i="17"/>
  <c r="G40" i="17"/>
  <c r="F40" i="17"/>
  <c r="E40" i="17"/>
  <c r="D40" i="17"/>
  <c r="C40" i="17"/>
  <c r="B40" i="17"/>
  <c r="C39" i="17"/>
  <c r="M38" i="17"/>
  <c r="J38" i="17"/>
  <c r="G38" i="17"/>
  <c r="D38" i="17"/>
  <c r="K37" i="17"/>
  <c r="M37" i="17" s="1"/>
  <c r="H37" i="17"/>
  <c r="E37" i="17"/>
  <c r="B37" i="17"/>
  <c r="M35" i="17"/>
  <c r="L35" i="17"/>
  <c r="K35" i="17"/>
  <c r="J35" i="17"/>
  <c r="I35" i="17"/>
  <c r="H35" i="17"/>
  <c r="G35" i="17"/>
  <c r="F35" i="17"/>
  <c r="E35" i="17"/>
  <c r="D35" i="17"/>
  <c r="C35" i="17"/>
  <c r="B35" i="17"/>
  <c r="M40" i="16"/>
  <c r="L40" i="16"/>
  <c r="K40" i="16"/>
  <c r="J40" i="16"/>
  <c r="I40" i="16"/>
  <c r="H40" i="16"/>
  <c r="G40" i="16"/>
  <c r="F40" i="16"/>
  <c r="E40" i="16"/>
  <c r="D40" i="16"/>
  <c r="C40" i="16"/>
  <c r="B40" i="16"/>
  <c r="C39" i="16"/>
  <c r="M38" i="16"/>
  <c r="J38" i="16"/>
  <c r="G38" i="16"/>
  <c r="D38" i="16"/>
  <c r="K37" i="16"/>
  <c r="M37" i="16" s="1"/>
  <c r="H37" i="16"/>
  <c r="E37" i="16"/>
  <c r="B37" i="16"/>
  <c r="M35" i="16"/>
  <c r="L35" i="16"/>
  <c r="K35" i="16"/>
  <c r="J35" i="16"/>
  <c r="I35" i="16"/>
  <c r="H35" i="16"/>
  <c r="G35" i="16"/>
  <c r="F35" i="16"/>
  <c r="E35" i="16"/>
  <c r="D35" i="16"/>
  <c r="C35" i="16"/>
  <c r="B35" i="16"/>
  <c r="M40" i="15"/>
  <c r="L40" i="15"/>
  <c r="K40" i="15"/>
  <c r="J40" i="15"/>
  <c r="I40" i="15"/>
  <c r="H40" i="15"/>
  <c r="G40" i="15"/>
  <c r="F40" i="15"/>
  <c r="E40" i="15"/>
  <c r="D40" i="15"/>
  <c r="C40" i="15"/>
  <c r="B40" i="15"/>
  <c r="C39" i="15"/>
  <c r="M38" i="15"/>
  <c r="J38" i="15"/>
  <c r="G38" i="15"/>
  <c r="D38" i="15"/>
  <c r="K37" i="15"/>
  <c r="M37" i="15" s="1"/>
  <c r="H37" i="15"/>
  <c r="E37" i="15"/>
  <c r="B37" i="15"/>
  <c r="M35" i="15"/>
  <c r="L35" i="15"/>
  <c r="J35" i="15"/>
  <c r="I35" i="15"/>
  <c r="H35" i="15"/>
  <c r="G35" i="15"/>
  <c r="F35" i="15"/>
  <c r="E35" i="15"/>
  <c r="D35" i="15"/>
  <c r="C35" i="15"/>
  <c r="B35" i="15"/>
  <c r="M40" i="14"/>
  <c r="L40" i="14"/>
  <c r="K40" i="14"/>
  <c r="J40" i="14"/>
  <c r="I40" i="14"/>
  <c r="H40" i="14"/>
  <c r="G40" i="14"/>
  <c r="F40" i="14"/>
  <c r="E40" i="14"/>
  <c r="D40" i="14"/>
  <c r="C40" i="14"/>
  <c r="B40" i="14"/>
  <c r="C39" i="14"/>
  <c r="M38" i="14"/>
  <c r="J38" i="14"/>
  <c r="G38" i="14"/>
  <c r="D38" i="14"/>
  <c r="K37" i="14"/>
  <c r="M37" i="14" s="1"/>
  <c r="H37" i="14"/>
  <c r="E37" i="14"/>
  <c r="B37" i="14"/>
  <c r="M35" i="14"/>
  <c r="L35" i="14"/>
  <c r="K35" i="14"/>
  <c r="J35" i="14"/>
  <c r="I35" i="14"/>
  <c r="H35" i="14"/>
  <c r="G35" i="14"/>
  <c r="F35" i="14"/>
  <c r="E35" i="14"/>
  <c r="D35" i="14"/>
  <c r="C35" i="14"/>
  <c r="B35" i="14"/>
  <c r="M40" i="13"/>
  <c r="L40" i="13"/>
  <c r="K40" i="13"/>
  <c r="J40" i="13"/>
  <c r="I40" i="13"/>
  <c r="H40" i="13"/>
  <c r="G40" i="13"/>
  <c r="F40" i="13"/>
  <c r="E40" i="13"/>
  <c r="D40" i="13"/>
  <c r="C40" i="13"/>
  <c r="B40" i="13"/>
  <c r="C39" i="13"/>
  <c r="M38" i="13"/>
  <c r="J38" i="13"/>
  <c r="G38" i="13"/>
  <c r="D38" i="13"/>
  <c r="M37" i="13"/>
  <c r="H37" i="13"/>
  <c r="E37" i="13"/>
  <c r="B37" i="13"/>
  <c r="M35" i="13"/>
  <c r="L35" i="13"/>
  <c r="K35" i="13"/>
  <c r="J35" i="13"/>
  <c r="I35" i="13"/>
  <c r="H35" i="13"/>
  <c r="G35" i="13"/>
  <c r="F35" i="13"/>
  <c r="E35" i="13"/>
  <c r="D35" i="13"/>
  <c r="C35" i="13"/>
  <c r="B35" i="13"/>
  <c r="M40" i="12"/>
  <c r="L40" i="12"/>
  <c r="K40" i="12"/>
  <c r="J40" i="12"/>
  <c r="I40" i="12"/>
  <c r="H40" i="12"/>
  <c r="G40" i="12"/>
  <c r="E40" i="12"/>
  <c r="D40" i="12"/>
  <c r="C40" i="12"/>
  <c r="B40" i="12"/>
  <c r="C39" i="12"/>
  <c r="M38" i="12"/>
  <c r="J38" i="12"/>
  <c r="G38" i="12"/>
  <c r="D38" i="12"/>
  <c r="K37" i="12"/>
  <c r="M37" i="12" s="1"/>
  <c r="H37" i="12"/>
  <c r="E37" i="12"/>
  <c r="B37" i="12"/>
  <c r="M35" i="12"/>
  <c r="L35" i="12"/>
  <c r="K35" i="12"/>
  <c r="J35" i="12"/>
  <c r="I35" i="12"/>
  <c r="H35" i="12"/>
  <c r="G35" i="12"/>
  <c r="F35" i="12"/>
  <c r="E35" i="12"/>
  <c r="D35" i="12"/>
  <c r="C35" i="12"/>
  <c r="B35" i="12"/>
  <c r="M40" i="11"/>
  <c r="L40" i="11"/>
  <c r="K40" i="11"/>
  <c r="J40" i="11"/>
  <c r="I40" i="11"/>
  <c r="H40" i="11"/>
  <c r="G40" i="11"/>
  <c r="F40" i="11"/>
  <c r="E40" i="11"/>
  <c r="D40" i="11"/>
  <c r="C40" i="11"/>
  <c r="B40" i="11"/>
  <c r="C39" i="11"/>
  <c r="M38" i="11"/>
  <c r="J38" i="11"/>
  <c r="G38" i="11"/>
  <c r="D38" i="11"/>
  <c r="K37" i="11"/>
  <c r="M37" i="11" s="1"/>
  <c r="H37" i="11"/>
  <c r="E37" i="11"/>
  <c r="B37" i="11"/>
  <c r="M35" i="11"/>
  <c r="L35" i="11"/>
  <c r="K35" i="11"/>
  <c r="J35" i="11"/>
  <c r="I35" i="11"/>
  <c r="H35" i="11"/>
  <c r="G35" i="11"/>
  <c r="F35" i="11"/>
  <c r="E35" i="11"/>
  <c r="D35" i="11"/>
  <c r="C35" i="11"/>
  <c r="B35" i="11"/>
  <c r="M40" i="10"/>
  <c r="L40" i="10"/>
  <c r="K40" i="10"/>
  <c r="J40" i="10"/>
  <c r="I40" i="10"/>
  <c r="H40" i="10"/>
  <c r="G40" i="10"/>
  <c r="F40" i="10"/>
  <c r="E40" i="10"/>
  <c r="D40" i="10"/>
  <c r="C40" i="10"/>
  <c r="B40" i="10"/>
  <c r="C39" i="10"/>
  <c r="M38" i="10"/>
  <c r="J38" i="10"/>
  <c r="G38" i="10"/>
  <c r="D38" i="10"/>
  <c r="K37" i="10"/>
  <c r="M37" i="10" s="1"/>
  <c r="H37" i="10"/>
  <c r="B37" i="10"/>
  <c r="M35" i="10"/>
  <c r="L35" i="10"/>
  <c r="K35" i="10"/>
  <c r="J35" i="10"/>
  <c r="I35" i="10"/>
  <c r="H35" i="10"/>
  <c r="G35" i="10"/>
  <c r="D35" i="10"/>
  <c r="C35" i="10"/>
  <c r="B35" i="10"/>
  <c r="M40" i="9"/>
  <c r="L40" i="9"/>
  <c r="K40" i="9"/>
  <c r="J40" i="9"/>
  <c r="I40" i="9"/>
  <c r="H40" i="9"/>
  <c r="G40" i="9"/>
  <c r="F40" i="9"/>
  <c r="E40" i="9"/>
  <c r="D40" i="9"/>
  <c r="C40" i="9"/>
  <c r="B40" i="9"/>
  <c r="C39" i="9"/>
  <c r="M38" i="9"/>
  <c r="J38" i="9"/>
  <c r="G38" i="9"/>
  <c r="D38" i="9"/>
  <c r="K37" i="9"/>
  <c r="M37" i="9" s="1"/>
  <c r="H37" i="9"/>
  <c r="E37" i="9"/>
  <c r="B37" i="9"/>
  <c r="M35" i="9"/>
  <c r="L35" i="9"/>
  <c r="K35" i="9"/>
  <c r="J35" i="9"/>
  <c r="I35" i="9"/>
  <c r="H35" i="9"/>
  <c r="G35" i="9"/>
  <c r="F35" i="9"/>
  <c r="E35" i="9"/>
  <c r="D35" i="9"/>
  <c r="C35" i="9"/>
  <c r="B35" i="9"/>
  <c r="M40" i="8"/>
  <c r="L40" i="8"/>
  <c r="K40" i="8"/>
  <c r="J40" i="8"/>
  <c r="I40" i="8"/>
  <c r="H40" i="8"/>
  <c r="G40" i="8"/>
  <c r="F40" i="8"/>
  <c r="E40" i="8"/>
  <c r="D40" i="8"/>
  <c r="C40" i="8"/>
  <c r="B40" i="8"/>
  <c r="C39" i="8"/>
  <c r="M38" i="8"/>
  <c r="J38" i="8"/>
  <c r="G38" i="8"/>
  <c r="D38" i="8"/>
  <c r="K37" i="8"/>
  <c r="M37" i="8" s="1"/>
  <c r="H37" i="8"/>
  <c r="E37" i="8"/>
  <c r="B37" i="8"/>
  <c r="M35" i="8"/>
  <c r="L35" i="8"/>
  <c r="K35" i="8"/>
  <c r="J35" i="8"/>
  <c r="I35" i="8"/>
  <c r="H35" i="8"/>
  <c r="G35" i="8"/>
  <c r="F35" i="8"/>
  <c r="E35" i="8"/>
  <c r="D35" i="8"/>
  <c r="C35" i="8"/>
  <c r="B35" i="8"/>
  <c r="M40" i="7"/>
  <c r="L40" i="7"/>
  <c r="K40" i="7"/>
  <c r="J40" i="7"/>
  <c r="I40" i="7"/>
  <c r="H40" i="7"/>
  <c r="G40" i="7"/>
  <c r="F40" i="7"/>
  <c r="E40" i="7"/>
  <c r="D40" i="7"/>
  <c r="C40" i="7"/>
  <c r="B40" i="7"/>
  <c r="C39" i="7"/>
  <c r="M38" i="7"/>
  <c r="J38" i="7"/>
  <c r="G38" i="7"/>
  <c r="D38" i="7"/>
  <c r="K37" i="7"/>
  <c r="M37" i="7" s="1"/>
  <c r="H37" i="7"/>
  <c r="E37" i="7"/>
  <c r="B37" i="7"/>
  <c r="M35" i="7"/>
  <c r="L35" i="7"/>
  <c r="K35" i="7"/>
  <c r="J35" i="7"/>
  <c r="I35" i="7"/>
  <c r="H35" i="7"/>
  <c r="G35" i="7"/>
  <c r="F35" i="7"/>
  <c r="E35" i="7"/>
  <c r="D35" i="7"/>
  <c r="C35" i="7"/>
  <c r="B35" i="7"/>
  <c r="M40" i="6"/>
  <c r="L40" i="6"/>
  <c r="K40" i="6"/>
  <c r="J40" i="6"/>
  <c r="I40" i="6"/>
  <c r="H40" i="6"/>
  <c r="G40" i="6"/>
  <c r="F40" i="6"/>
  <c r="E40" i="6"/>
  <c r="D40" i="6"/>
  <c r="C40" i="6"/>
  <c r="B40" i="6"/>
  <c r="C39" i="6"/>
  <c r="M38" i="6"/>
  <c r="J38" i="6"/>
  <c r="G38" i="6"/>
  <c r="D38" i="6"/>
  <c r="K37" i="6"/>
  <c r="M37" i="6" s="1"/>
  <c r="H37" i="6"/>
  <c r="E37" i="6"/>
  <c r="B37" i="6"/>
  <c r="M35" i="6"/>
  <c r="L35" i="6"/>
  <c r="K35" i="6"/>
  <c r="J35" i="6"/>
  <c r="I35" i="6"/>
  <c r="H35" i="6"/>
  <c r="F35" i="6"/>
  <c r="E35" i="6"/>
  <c r="D35" i="6"/>
  <c r="C35" i="6"/>
  <c r="B35" i="6"/>
  <c r="M40" i="5"/>
  <c r="L40" i="5"/>
  <c r="K40" i="5"/>
  <c r="J40" i="5"/>
  <c r="I40" i="5"/>
  <c r="H40" i="5"/>
  <c r="G40" i="5"/>
  <c r="F40" i="5"/>
  <c r="E40" i="5"/>
  <c r="D40" i="5"/>
  <c r="C40" i="5"/>
  <c r="B40" i="5"/>
  <c r="C39" i="5"/>
  <c r="M38" i="5"/>
  <c r="J38" i="5"/>
  <c r="G38" i="5"/>
  <c r="D38" i="5"/>
  <c r="K37" i="5"/>
  <c r="M37" i="5" s="1"/>
  <c r="H37" i="5"/>
  <c r="E37" i="5"/>
  <c r="B37" i="5"/>
  <c r="M35" i="5"/>
  <c r="L35" i="5"/>
  <c r="K35" i="5"/>
  <c r="J35" i="5"/>
  <c r="I35" i="5"/>
  <c r="H35" i="5"/>
  <c r="G35" i="5"/>
  <c r="F35" i="5"/>
  <c r="E35" i="5"/>
  <c r="D35" i="5"/>
  <c r="C35" i="5"/>
  <c r="B35" i="5"/>
  <c r="M40" i="4"/>
  <c r="L40" i="4"/>
  <c r="K40" i="4"/>
  <c r="J40" i="4"/>
  <c r="I40" i="4"/>
  <c r="H40" i="4"/>
  <c r="G40" i="4"/>
  <c r="F40" i="4"/>
  <c r="E40" i="4"/>
  <c r="D40" i="4"/>
  <c r="C40" i="4"/>
  <c r="B40" i="4"/>
  <c r="C39" i="4"/>
  <c r="M38" i="4"/>
  <c r="J38" i="4"/>
  <c r="G38" i="4"/>
  <c r="D38" i="4"/>
  <c r="K37" i="4"/>
  <c r="M37" i="4" s="1"/>
  <c r="H37" i="4"/>
  <c r="E37" i="4"/>
  <c r="B37" i="4"/>
  <c r="M40" i="3"/>
  <c r="L40" i="3"/>
  <c r="K40" i="3"/>
  <c r="J40" i="3"/>
  <c r="I40" i="3"/>
  <c r="H40" i="3"/>
  <c r="G40" i="3"/>
  <c r="F40" i="3"/>
  <c r="E40" i="3"/>
  <c r="D40" i="3"/>
  <c r="C40" i="3"/>
  <c r="B40" i="3"/>
  <c r="C39" i="3"/>
  <c r="M38" i="3"/>
  <c r="J38" i="3"/>
  <c r="G38" i="3"/>
  <c r="D38" i="3"/>
  <c r="K37" i="3"/>
  <c r="M37" i="3" s="1"/>
  <c r="H37" i="3"/>
  <c r="E37" i="3"/>
  <c r="B37" i="3"/>
  <c r="M35" i="3"/>
  <c r="L35" i="3"/>
  <c r="K35" i="3"/>
  <c r="J35" i="3"/>
  <c r="I35" i="3"/>
  <c r="H35" i="3"/>
  <c r="G35" i="3"/>
  <c r="F35" i="3"/>
  <c r="E35" i="3"/>
  <c r="D35" i="3"/>
  <c r="C35" i="3"/>
  <c r="B35" i="3"/>
  <c r="M40" i="2"/>
  <c r="L40" i="2"/>
  <c r="K40" i="2"/>
  <c r="J40" i="2"/>
  <c r="I40" i="2"/>
  <c r="H40" i="2"/>
  <c r="G40" i="2"/>
  <c r="F40" i="2"/>
  <c r="E40" i="2"/>
  <c r="D40" i="2"/>
  <c r="C40" i="2"/>
  <c r="B40" i="2"/>
  <c r="C39" i="2"/>
  <c r="M38" i="2"/>
  <c r="J38" i="2"/>
  <c r="G38" i="2"/>
  <c r="D38" i="2"/>
  <c r="K37" i="2"/>
  <c r="M37" i="2" s="1"/>
  <c r="H37" i="2"/>
  <c r="E37" i="2"/>
  <c r="B37" i="2"/>
  <c r="M35" i="2"/>
  <c r="L35" i="2"/>
  <c r="K35" i="2"/>
  <c r="J35" i="2"/>
  <c r="I35" i="2"/>
  <c r="H35" i="2"/>
  <c r="G35" i="2"/>
  <c r="E35" i="2"/>
  <c r="D35" i="2"/>
  <c r="C35" i="2"/>
  <c r="B35" i="2"/>
  <c r="C39" i="1"/>
  <c r="M40" i="1"/>
  <c r="L40" i="1"/>
  <c r="K40" i="1"/>
  <c r="J40" i="1"/>
  <c r="I40" i="1"/>
  <c r="H40" i="1"/>
  <c r="G40" i="1"/>
  <c r="F40" i="1"/>
  <c r="E40" i="1"/>
  <c r="D40" i="1"/>
  <c r="C40" i="1"/>
  <c r="B40" i="1"/>
  <c r="M38" i="1"/>
  <c r="J38" i="1"/>
  <c r="G38" i="1"/>
  <c r="D38" i="1"/>
  <c r="K37" i="1"/>
  <c r="M37" i="1" s="1"/>
  <c r="H37" i="1"/>
  <c r="E37" i="1"/>
  <c r="B37" i="1"/>
  <c r="M35" i="1"/>
  <c r="L35" i="1"/>
  <c r="K35" i="1"/>
  <c r="J35" i="1"/>
  <c r="I35" i="1"/>
  <c r="H35" i="1"/>
  <c r="G35" i="1"/>
  <c r="F35" i="1"/>
  <c r="E35" i="1"/>
  <c r="D35" i="1"/>
  <c r="C35" i="1"/>
  <c r="B35" i="1"/>
</calcChain>
</file>

<file path=xl/comments1.xml><?xml version="1.0" encoding="utf-8"?>
<comments xmlns="http://schemas.openxmlformats.org/spreadsheetml/2006/main">
  <authors>
    <author>Helpline</author>
  </authors>
  <commentList>
    <comment ref="G26" authorId="0">
      <text>
        <r>
          <rPr>
            <b/>
            <sz val="9"/>
            <color indexed="81"/>
            <rFont val="Tahoma"/>
            <family val="2"/>
          </rPr>
          <t>Helpline:</t>
        </r>
        <r>
          <rPr>
            <sz val="9"/>
            <color indexed="81"/>
            <rFont val="Tahoma"/>
            <family val="2"/>
          </rPr>
          <t xml:space="preserve">
No field data sheet.  JW</t>
        </r>
      </text>
    </comment>
  </commentList>
</comments>
</file>

<file path=xl/comments2.xml><?xml version="1.0" encoding="utf-8"?>
<comments xmlns="http://schemas.openxmlformats.org/spreadsheetml/2006/main">
  <authors>
    <author>Helpline</author>
  </authors>
  <commentList>
    <comment ref="H5" authorId="0">
      <text>
        <r>
          <rPr>
            <b/>
            <sz val="9"/>
            <color indexed="81"/>
            <rFont val="Tahoma"/>
            <family val="2"/>
          </rPr>
          <t>Helpline:</t>
        </r>
        <r>
          <rPr>
            <sz val="9"/>
            <color indexed="81"/>
            <rFont val="Tahoma"/>
            <family val="2"/>
          </rPr>
          <t xml:space="preserve">
Lab suggests that sample did not run.  JW</t>
        </r>
      </text>
    </comment>
    <comment ref="H20" authorId="0">
      <text>
        <r>
          <rPr>
            <b/>
            <sz val="9"/>
            <color indexed="81"/>
            <rFont val="Tahoma"/>
            <family val="2"/>
          </rPr>
          <t>Helpline:</t>
        </r>
        <r>
          <rPr>
            <sz val="9"/>
            <color indexed="81"/>
            <rFont val="Tahoma"/>
            <family val="2"/>
          </rPr>
          <t xml:space="preserve">
Notes on field data sheet suggest software error.  JW</t>
        </r>
      </text>
    </comment>
    <comment ref="G29" authorId="0">
      <text>
        <r>
          <rPr>
            <b/>
            <sz val="9"/>
            <color indexed="81"/>
            <rFont val="Tahoma"/>
            <family val="2"/>
          </rPr>
          <t>Helpline:</t>
        </r>
        <r>
          <rPr>
            <sz val="9"/>
            <color indexed="81"/>
            <rFont val="Tahoma"/>
            <family val="2"/>
          </rPr>
          <t xml:space="preserve">
Lab report suggests sample did not run.  JW</t>
        </r>
      </text>
    </comment>
  </commentList>
</comments>
</file>

<file path=xl/comments3.xml><?xml version="1.0" encoding="utf-8"?>
<comments xmlns="http://schemas.openxmlformats.org/spreadsheetml/2006/main">
  <authors>
    <author>Administrator</author>
  </authors>
  <commentList>
    <comment ref="M11" authorId="0">
      <text>
        <r>
          <rPr>
            <b/>
            <sz val="9"/>
            <color indexed="81"/>
            <rFont val="Tahoma"/>
            <family val="2"/>
          </rPr>
          <t>Administrator:</t>
        </r>
        <r>
          <rPr>
            <sz val="9"/>
            <color indexed="81"/>
            <rFont val="Tahoma"/>
            <family val="2"/>
          </rPr>
          <t xml:space="preserve">
83.6 % duration, over 20 hours.</t>
        </r>
      </text>
    </comment>
  </commentList>
</comments>
</file>

<file path=xl/comments4.xml><?xml version="1.0" encoding="utf-8"?>
<comments xmlns="http://schemas.openxmlformats.org/spreadsheetml/2006/main">
  <authors>
    <author>Administrator</author>
  </authors>
  <commentList>
    <comment ref="M11" authorId="0">
      <text>
        <r>
          <rPr>
            <b/>
            <sz val="9"/>
            <color indexed="81"/>
            <rFont val="Tahoma"/>
            <family val="2"/>
          </rPr>
          <t>Administrator:</t>
        </r>
        <r>
          <rPr>
            <sz val="9"/>
            <color indexed="81"/>
            <rFont val="Tahoma"/>
            <family val="2"/>
          </rPr>
          <t xml:space="preserve">
83.6 % duration, over 20 hours.</t>
        </r>
      </text>
    </comment>
  </commentList>
</comments>
</file>

<file path=xl/comments5.xml><?xml version="1.0" encoding="utf-8"?>
<comments xmlns="http://schemas.openxmlformats.org/spreadsheetml/2006/main">
  <authors>
    <author>Administrator</author>
  </authors>
  <commentList>
    <comment ref="M11" authorId="0">
      <text>
        <r>
          <rPr>
            <b/>
            <sz val="9"/>
            <color indexed="81"/>
            <rFont val="Tahoma"/>
            <family val="2"/>
          </rPr>
          <t>Administrator:</t>
        </r>
        <r>
          <rPr>
            <sz val="9"/>
            <color indexed="81"/>
            <rFont val="Tahoma"/>
            <family val="2"/>
          </rPr>
          <t xml:space="preserve">
Pinhole in filter per lab analyst.</t>
        </r>
      </text>
    </comment>
  </commentList>
</comments>
</file>

<file path=xl/sharedStrings.xml><?xml version="1.0" encoding="utf-8"?>
<sst xmlns="http://schemas.openxmlformats.org/spreadsheetml/2006/main" count="269" uniqueCount="34">
  <si>
    <t>ALEXANDRIA</t>
  </si>
  <si>
    <t>PARTICULATE MATTER 2.5 MICRON - UG/M3</t>
  </si>
  <si>
    <t>Monthly Max</t>
  </si>
  <si>
    <t>Yearly Max</t>
  </si>
  <si>
    <t>Mean</t>
  </si>
  <si>
    <t>STD Dev.</t>
  </si>
  <si>
    <t>#Samples</t>
  </si>
  <si>
    <t>% obs/1st</t>
  </si>
  <si>
    <t>% obs/2nd</t>
  </si>
  <si>
    <t>% obs/3rd</t>
  </si>
  <si>
    <t>% obs/4th</t>
  </si>
  <si>
    <t>98th percentile</t>
  </si>
  <si>
    <t>Monthly %</t>
  </si>
  <si>
    <t>Annual %</t>
  </si>
  <si>
    <t>BATON ROUGE / CAPITOL 1</t>
  </si>
  <si>
    <t>BATON ROUGE / CAPITOL 2</t>
  </si>
  <si>
    <t>BAYOU PLAQUEMINE</t>
  </si>
  <si>
    <t>CHALMETTE / VISTA</t>
  </si>
  <si>
    <t>GEISMAR</t>
  </si>
  <si>
    <t>HAMMOND 1</t>
  </si>
  <si>
    <t>HAMMOND 2</t>
  </si>
  <si>
    <t>HOUMA</t>
  </si>
  <si>
    <t>KENNER</t>
  </si>
  <si>
    <t>LAFAYETTE</t>
  </si>
  <si>
    <t>LAKE CHARLES / MCNEESE</t>
  </si>
  <si>
    <t>MARRERO</t>
  </si>
  <si>
    <t>MONROE</t>
  </si>
  <si>
    <t>PORT ALLEN</t>
  </si>
  <si>
    <t>SHREVEPORT / CALUMET 1</t>
  </si>
  <si>
    <t>SHREVEPORT / CALUMET 2</t>
  </si>
  <si>
    <t>VINTON</t>
  </si>
  <si>
    <t>I-610 Near Road - New Orleans</t>
  </si>
  <si>
    <t>SHUT DOWN</t>
  </si>
  <si>
    <t>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</si>
</sst>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09]mmm\-yy;@"/>
    <numFmt numFmtId="165" formatCode="0.0"/>
  </numFmts>
  <fonts count="7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6">
    <xf numFmtId="0" fontId="0" fillId="0" borderId="0"/>
    <xf numFmtId="0" fontId="3" fillId="0" borderId="0"/>
    <xf numFmtId="0" fontId="3" fillId="0" borderId="0"/>
    <xf numFmtId="0" fontId="1" fillId="0" borderId="0"/>
    <xf numFmtId="0" fontId="4" fillId="0" borderId="0"/>
    <xf numFmtId="0" fontId="4" fillId="0" borderId="0"/>
  </cellStyleXfs>
  <cellXfs count="10">
    <xf numFmtId="0" fontId="0" fillId="0" borderId="0" xfId="0"/>
    <xf numFmtId="0" fontId="2" fillId="0" borderId="0" xfId="0" applyFont="1"/>
    <xf numFmtId="164" fontId="2" fillId="0" borderId="0" xfId="0" applyNumberFormat="1" applyFont="1"/>
    <xf numFmtId="165" fontId="2" fillId="0" borderId="0" xfId="0" applyNumberFormat="1" applyFont="1" applyFill="1"/>
    <xf numFmtId="165" fontId="2" fillId="2" borderId="0" xfId="0" applyNumberFormat="1" applyFont="1" applyFill="1"/>
    <xf numFmtId="165" fontId="2" fillId="0" borderId="0" xfId="0" applyNumberFormat="1" applyFont="1"/>
    <xf numFmtId="165" fontId="2" fillId="3" borderId="0" xfId="0" applyNumberFormat="1" applyFont="1" applyFill="1"/>
    <xf numFmtId="165" fontId="2" fillId="4" borderId="0" xfId="0" applyNumberFormat="1" applyFont="1" applyFill="1"/>
    <xf numFmtId="165" fontId="2" fillId="4" borderId="0" xfId="0" applyNumberFormat="1" applyFont="1" applyFill="1" applyBorder="1"/>
    <xf numFmtId="165" fontId="2" fillId="0" borderId="0" xfId="0" applyNumberFormat="1" applyFont="1" applyFill="1" applyBorder="1"/>
  </cellXfs>
  <cellStyles count="6">
    <cellStyle name="Normal" xfId="0" builtinId="0"/>
    <cellStyle name="Normal 2" xfId="1"/>
    <cellStyle name="Normal 2 2" xfId="4"/>
    <cellStyle name="Normal 3" xfId="3"/>
    <cellStyle name="Normal 4" xfId="2"/>
    <cellStyle name="Normal 6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0"/>
  <sheetViews>
    <sheetView tabSelected="1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L38" sqref="L38"/>
    </sheetView>
  </sheetViews>
  <sheetFormatPr defaultColWidth="9.140625" defaultRowHeight="12.75" x14ac:dyDescent="0.2"/>
  <cols>
    <col min="1" max="1" width="10.7109375" style="1" customWidth="1"/>
    <col min="2" max="2" width="9" style="1" customWidth="1"/>
    <col min="3" max="12" width="9.140625" style="1"/>
    <col min="13" max="13" width="9.28515625" style="1" customWidth="1"/>
    <col min="14" max="16384" width="9.140625" style="1"/>
  </cols>
  <sheetData>
    <row r="1" spans="1:13" x14ac:dyDescent="0.2">
      <c r="F1" s="1" t="s">
        <v>0</v>
      </c>
    </row>
    <row r="2" spans="1:13" x14ac:dyDescent="0.2">
      <c r="E2" s="1" t="s">
        <v>1</v>
      </c>
    </row>
    <row r="3" spans="1:13" x14ac:dyDescent="0.2">
      <c r="B3" s="2">
        <v>42005</v>
      </c>
      <c r="C3" s="2">
        <v>42044</v>
      </c>
      <c r="D3" s="2">
        <v>42064</v>
      </c>
      <c r="E3" s="2">
        <v>42095</v>
      </c>
      <c r="F3" s="2">
        <v>42125</v>
      </c>
      <c r="G3" s="2">
        <v>42156</v>
      </c>
      <c r="H3" s="2">
        <v>42186</v>
      </c>
      <c r="I3" s="2">
        <v>42217</v>
      </c>
      <c r="J3" s="2">
        <v>42248</v>
      </c>
      <c r="K3" s="2">
        <v>42278</v>
      </c>
      <c r="L3" s="2">
        <v>42309</v>
      </c>
      <c r="M3" s="2">
        <v>42339</v>
      </c>
    </row>
    <row r="4" spans="1:13" x14ac:dyDescent="0.2">
      <c r="A4" s="1">
        <v>1</v>
      </c>
      <c r="B4" s="3"/>
      <c r="C4" s="3"/>
      <c r="D4" s="3">
        <v>5.7</v>
      </c>
      <c r="E4" s="3"/>
      <c r="F4" s="3"/>
      <c r="G4" s="3"/>
      <c r="H4" s="3"/>
      <c r="I4" s="3">
        <v>7.2</v>
      </c>
      <c r="J4" s="3"/>
      <c r="K4" s="3"/>
      <c r="L4" s="3"/>
      <c r="M4" s="3">
        <v>3</v>
      </c>
    </row>
    <row r="5" spans="1:13" x14ac:dyDescent="0.2">
      <c r="A5" s="1">
        <v>2</v>
      </c>
      <c r="B5" s="3"/>
      <c r="C5" s="3">
        <v>6</v>
      </c>
      <c r="D5" s="3"/>
      <c r="E5" s="3"/>
      <c r="F5" s="3"/>
      <c r="G5" s="3">
        <v>5.4</v>
      </c>
      <c r="H5" s="3">
        <v>12</v>
      </c>
      <c r="I5" s="3"/>
      <c r="J5" s="3"/>
      <c r="K5" s="3"/>
      <c r="L5" s="3">
        <v>1.9</v>
      </c>
      <c r="M5" s="3">
        <v>5</v>
      </c>
    </row>
    <row r="6" spans="1:13" x14ac:dyDescent="0.2">
      <c r="A6" s="1">
        <v>3</v>
      </c>
      <c r="B6" s="3"/>
      <c r="C6" s="3"/>
      <c r="D6" s="3"/>
      <c r="E6" s="3">
        <v>9.6</v>
      </c>
      <c r="F6" s="3">
        <v>12.5</v>
      </c>
      <c r="G6" s="3"/>
      <c r="H6" s="3"/>
      <c r="I6" s="3"/>
      <c r="J6" s="3">
        <v>5.3</v>
      </c>
      <c r="K6" s="3">
        <v>7.8</v>
      </c>
      <c r="L6" s="3"/>
      <c r="M6" s="3">
        <v>3.2</v>
      </c>
    </row>
    <row r="7" spans="1:13" x14ac:dyDescent="0.2">
      <c r="A7" s="1">
        <v>4</v>
      </c>
      <c r="B7" s="3"/>
      <c r="C7" s="3"/>
      <c r="D7" s="3">
        <v>4.2</v>
      </c>
      <c r="E7" s="3"/>
      <c r="F7" s="3"/>
      <c r="G7" s="3"/>
      <c r="H7" s="3"/>
      <c r="I7" s="3">
        <v>16.2</v>
      </c>
      <c r="J7" s="3"/>
      <c r="K7" s="3"/>
      <c r="L7" s="3"/>
      <c r="M7" s="3"/>
    </row>
    <row r="8" spans="1:13" x14ac:dyDescent="0.2">
      <c r="A8" s="1">
        <v>5</v>
      </c>
      <c r="B8" s="3"/>
      <c r="C8" s="3">
        <v>6.6</v>
      </c>
      <c r="D8" s="3"/>
      <c r="E8" s="3"/>
      <c r="F8" s="3"/>
      <c r="G8" s="3">
        <v>9.3000000000000007</v>
      </c>
      <c r="H8" s="3">
        <v>5.2</v>
      </c>
      <c r="I8" s="3"/>
      <c r="J8" s="3"/>
      <c r="K8" s="3"/>
      <c r="L8" s="3">
        <v>6.4</v>
      </c>
      <c r="M8" s="3"/>
    </row>
    <row r="9" spans="1:13" x14ac:dyDescent="0.2">
      <c r="A9" s="1">
        <v>6</v>
      </c>
      <c r="B9" s="3"/>
      <c r="C9" s="3"/>
      <c r="D9" s="3"/>
      <c r="E9" s="3">
        <v>8.3000000000000007</v>
      </c>
      <c r="F9" s="3">
        <v>5.0999999999999996</v>
      </c>
      <c r="G9" s="3"/>
      <c r="H9" s="3"/>
      <c r="I9" s="3"/>
      <c r="J9" s="3">
        <v>7.8</v>
      </c>
      <c r="K9" s="3">
        <v>15</v>
      </c>
      <c r="L9" s="3"/>
      <c r="M9" s="3"/>
    </row>
    <row r="10" spans="1:13" x14ac:dyDescent="0.2">
      <c r="A10" s="1">
        <v>7</v>
      </c>
      <c r="B10" s="3">
        <v>4.4000000000000004</v>
      </c>
      <c r="C10" s="3"/>
      <c r="D10" s="3">
        <v>4.2</v>
      </c>
      <c r="E10" s="3"/>
      <c r="F10" s="3"/>
      <c r="G10" s="3"/>
      <c r="H10" s="3"/>
      <c r="I10" s="3">
        <v>8.1</v>
      </c>
      <c r="J10" s="3"/>
      <c r="K10" s="3"/>
      <c r="L10" s="3"/>
      <c r="M10" s="3"/>
    </row>
    <row r="11" spans="1:13" x14ac:dyDescent="0.2">
      <c r="A11" s="1">
        <v>8</v>
      </c>
      <c r="B11" s="3">
        <v>3.8</v>
      </c>
      <c r="C11" s="3">
        <v>6</v>
      </c>
      <c r="D11" s="3"/>
      <c r="E11" s="3"/>
      <c r="F11" s="3"/>
      <c r="G11" s="3">
        <v>14.7</v>
      </c>
      <c r="H11" s="3">
        <v>12.2</v>
      </c>
      <c r="I11" s="3"/>
      <c r="J11" s="3"/>
      <c r="K11" s="3"/>
      <c r="L11" s="3">
        <v>4.7</v>
      </c>
      <c r="M11" s="3"/>
    </row>
    <row r="12" spans="1:13" x14ac:dyDescent="0.2">
      <c r="A12" s="1">
        <v>9</v>
      </c>
      <c r="B12" s="3">
        <v>6.4</v>
      </c>
      <c r="C12" s="3"/>
      <c r="D12" s="3"/>
      <c r="E12" s="3">
        <v>5.5</v>
      </c>
      <c r="F12" s="3">
        <v>6.5</v>
      </c>
      <c r="G12" s="3"/>
      <c r="H12" s="3"/>
      <c r="I12" s="3"/>
      <c r="J12" s="3"/>
      <c r="K12" s="3">
        <v>14.3</v>
      </c>
      <c r="L12" s="3"/>
      <c r="M12" s="3"/>
    </row>
    <row r="13" spans="1:13" x14ac:dyDescent="0.2">
      <c r="A13" s="1">
        <v>10</v>
      </c>
      <c r="B13" s="3">
        <v>4.0999999999999996</v>
      </c>
      <c r="C13" s="3"/>
      <c r="D13" s="3">
        <v>4.7</v>
      </c>
      <c r="E13" s="3"/>
      <c r="F13" s="3"/>
      <c r="G13" s="3"/>
      <c r="H13" s="3"/>
      <c r="I13" s="3">
        <v>10.7</v>
      </c>
      <c r="J13" s="3"/>
      <c r="K13" s="3"/>
      <c r="L13" s="3"/>
      <c r="M13" s="3"/>
    </row>
    <row r="14" spans="1:13" x14ac:dyDescent="0.2">
      <c r="A14" s="1">
        <v>11</v>
      </c>
      <c r="B14" s="3"/>
      <c r="C14" s="3">
        <v>12.7</v>
      </c>
      <c r="D14" s="3"/>
      <c r="E14" s="3"/>
      <c r="F14" s="3"/>
      <c r="G14" s="3">
        <v>3.7</v>
      </c>
      <c r="H14" s="3">
        <v>8.1999999999999993</v>
      </c>
      <c r="I14" s="3"/>
      <c r="J14" s="3"/>
      <c r="K14" s="3"/>
      <c r="L14" s="3">
        <v>4.9000000000000004</v>
      </c>
      <c r="M14" s="3"/>
    </row>
    <row r="15" spans="1:13" x14ac:dyDescent="0.2">
      <c r="A15" s="1">
        <v>12</v>
      </c>
      <c r="B15" s="3">
        <v>6.5</v>
      </c>
      <c r="C15" s="3"/>
      <c r="D15" s="3"/>
      <c r="E15" s="3">
        <v>4.2</v>
      </c>
      <c r="F15" s="3">
        <v>5.6</v>
      </c>
      <c r="G15" s="3"/>
      <c r="H15" s="3"/>
      <c r="I15" s="3"/>
      <c r="J15" s="3">
        <v>5.2</v>
      </c>
      <c r="K15" s="3">
        <v>9.4</v>
      </c>
      <c r="L15" s="3"/>
      <c r="M15" s="3"/>
    </row>
    <row r="16" spans="1:13" x14ac:dyDescent="0.2">
      <c r="A16" s="1">
        <v>13</v>
      </c>
      <c r="B16" s="3"/>
      <c r="C16" s="3"/>
      <c r="D16" s="3">
        <v>4.7</v>
      </c>
      <c r="E16" s="3"/>
      <c r="F16" s="3"/>
      <c r="G16" s="3"/>
      <c r="H16" s="3"/>
      <c r="I16" s="3">
        <v>10.9</v>
      </c>
      <c r="J16" s="3"/>
      <c r="K16" s="3"/>
      <c r="L16" s="3"/>
      <c r="M16" s="3"/>
    </row>
    <row r="17" spans="1:13" x14ac:dyDescent="0.2">
      <c r="A17" s="1">
        <v>14</v>
      </c>
      <c r="B17" s="3"/>
      <c r="C17" s="3">
        <v>14.2</v>
      </c>
      <c r="D17" s="3"/>
      <c r="E17" s="3"/>
      <c r="F17" s="3"/>
      <c r="G17" s="3">
        <v>2.2999999999999998</v>
      </c>
      <c r="H17" s="3">
        <v>7.5</v>
      </c>
      <c r="I17" s="3"/>
      <c r="J17" s="3"/>
      <c r="K17" s="3"/>
      <c r="L17" s="3"/>
      <c r="M17" s="3"/>
    </row>
    <row r="18" spans="1:13" x14ac:dyDescent="0.2">
      <c r="A18" s="1">
        <v>15</v>
      </c>
      <c r="B18" s="3">
        <v>7.5</v>
      </c>
      <c r="C18" s="3"/>
      <c r="D18" s="3"/>
      <c r="E18" s="3">
        <v>6.1</v>
      </c>
      <c r="F18" s="3">
        <v>6</v>
      </c>
      <c r="G18" s="3"/>
      <c r="H18" s="3"/>
      <c r="I18" s="3"/>
      <c r="J18" s="3">
        <v>7.6</v>
      </c>
      <c r="K18" s="3">
        <v>9.4</v>
      </c>
      <c r="L18" s="3"/>
      <c r="M18" s="3"/>
    </row>
    <row r="19" spans="1:13" x14ac:dyDescent="0.2">
      <c r="A19" s="1">
        <v>16</v>
      </c>
      <c r="B19" s="3"/>
      <c r="C19" s="3"/>
      <c r="D19" s="3">
        <v>6.8</v>
      </c>
      <c r="E19" s="3"/>
      <c r="F19" s="3"/>
      <c r="G19" s="3"/>
      <c r="H19" s="3"/>
      <c r="I19" s="3">
        <v>4.5999999999999996</v>
      </c>
      <c r="J19" s="3"/>
      <c r="K19" s="3"/>
      <c r="L19" s="3"/>
      <c r="M19" s="3"/>
    </row>
    <row r="20" spans="1:13" x14ac:dyDescent="0.2">
      <c r="A20" s="1">
        <v>17</v>
      </c>
      <c r="B20" s="3"/>
      <c r="C20" s="3">
        <v>7.5</v>
      </c>
      <c r="D20" s="3"/>
      <c r="E20" s="3"/>
      <c r="F20" s="3"/>
      <c r="G20" s="3">
        <v>10.3</v>
      </c>
      <c r="H20" s="3">
        <v>8</v>
      </c>
      <c r="I20" s="3"/>
      <c r="J20" s="3"/>
      <c r="K20" s="3"/>
      <c r="L20" s="3">
        <v>2.7</v>
      </c>
      <c r="M20" s="3"/>
    </row>
    <row r="21" spans="1:13" x14ac:dyDescent="0.2">
      <c r="A21" s="1">
        <v>18</v>
      </c>
      <c r="B21" s="3">
        <v>6.2</v>
      </c>
      <c r="C21" s="3"/>
      <c r="D21" s="3"/>
      <c r="E21" s="3">
        <v>3.6</v>
      </c>
      <c r="F21" s="3">
        <v>2.5</v>
      </c>
      <c r="G21" s="3"/>
      <c r="H21" s="3"/>
      <c r="I21" s="3"/>
      <c r="J21" s="3">
        <v>10.4</v>
      </c>
      <c r="K21" s="3">
        <v>7.5</v>
      </c>
      <c r="L21" s="3">
        <v>3.4</v>
      </c>
      <c r="M21" s="3"/>
    </row>
    <row r="22" spans="1:13" x14ac:dyDescent="0.2">
      <c r="A22" s="1">
        <v>19</v>
      </c>
      <c r="B22" s="3"/>
      <c r="C22" s="3"/>
      <c r="D22" s="3">
        <v>9.1999999999999993</v>
      </c>
      <c r="E22" s="3"/>
      <c r="F22" s="3"/>
      <c r="G22" s="3"/>
      <c r="H22" s="3"/>
      <c r="I22" s="3">
        <v>2.5</v>
      </c>
      <c r="J22" s="3"/>
      <c r="K22" s="3"/>
      <c r="L22" s="3"/>
      <c r="M22" s="3">
        <v>5</v>
      </c>
    </row>
    <row r="23" spans="1:13" x14ac:dyDescent="0.2">
      <c r="A23" s="1">
        <v>20</v>
      </c>
      <c r="B23" s="3"/>
      <c r="C23" s="3">
        <v>5.4</v>
      </c>
      <c r="D23" s="3"/>
      <c r="E23" s="3"/>
      <c r="F23" s="3"/>
      <c r="G23" s="3">
        <v>9.1</v>
      </c>
      <c r="H23" s="3">
        <v>10</v>
      </c>
      <c r="I23" s="3"/>
      <c r="J23" s="3"/>
      <c r="K23" s="3"/>
      <c r="L23" s="3">
        <v>4.4000000000000004</v>
      </c>
      <c r="M23" s="3"/>
    </row>
    <row r="24" spans="1:13" x14ac:dyDescent="0.2">
      <c r="A24" s="1">
        <v>21</v>
      </c>
      <c r="B24" s="3">
        <v>5.7</v>
      </c>
      <c r="C24" s="3"/>
      <c r="D24" s="3"/>
      <c r="E24" s="3">
        <v>4.2</v>
      </c>
      <c r="F24" s="3">
        <v>5</v>
      </c>
      <c r="G24" s="3"/>
      <c r="H24" s="3"/>
      <c r="I24" s="3"/>
      <c r="J24" s="3">
        <v>9.1999999999999993</v>
      </c>
      <c r="K24" s="3"/>
      <c r="L24" s="3"/>
      <c r="M24" s="3"/>
    </row>
    <row r="25" spans="1:13" x14ac:dyDescent="0.2">
      <c r="A25" s="1">
        <v>22</v>
      </c>
      <c r="B25" s="3"/>
      <c r="C25" s="3"/>
      <c r="D25" s="3">
        <v>10.199999999999999</v>
      </c>
      <c r="E25" s="3"/>
      <c r="F25" s="3"/>
      <c r="G25" s="3"/>
      <c r="H25" s="3"/>
      <c r="I25" s="3">
        <v>4</v>
      </c>
      <c r="J25" s="3"/>
      <c r="K25" s="3"/>
      <c r="L25" s="3"/>
      <c r="M25" s="3">
        <v>6.1</v>
      </c>
    </row>
    <row r="26" spans="1:13" x14ac:dyDescent="0.2">
      <c r="A26" s="1">
        <v>23</v>
      </c>
      <c r="B26" s="3"/>
      <c r="C26" s="3">
        <v>4.8</v>
      </c>
      <c r="D26" s="3"/>
      <c r="E26" s="3"/>
      <c r="F26" s="3"/>
      <c r="G26" s="3">
        <v>8.6</v>
      </c>
      <c r="H26" s="3">
        <v>9.4</v>
      </c>
      <c r="I26" s="3"/>
      <c r="J26" s="3"/>
      <c r="K26" s="3">
        <v>4.3</v>
      </c>
      <c r="L26" s="3">
        <v>3.3</v>
      </c>
      <c r="M26" s="3"/>
    </row>
    <row r="27" spans="1:13" x14ac:dyDescent="0.2">
      <c r="A27" s="1">
        <v>24</v>
      </c>
      <c r="B27" s="3">
        <v>4.2</v>
      </c>
      <c r="C27" s="3"/>
      <c r="D27" s="3"/>
      <c r="E27" s="3">
        <v>13.7</v>
      </c>
      <c r="F27" s="3">
        <v>6</v>
      </c>
      <c r="G27" s="3"/>
      <c r="H27" s="3"/>
      <c r="I27" s="3"/>
      <c r="J27" s="3">
        <v>8.1999999999999993</v>
      </c>
      <c r="K27" s="3">
        <v>4.9000000000000004</v>
      </c>
      <c r="L27" s="3"/>
      <c r="M27" s="3">
        <v>11.7</v>
      </c>
    </row>
    <row r="28" spans="1:13" x14ac:dyDescent="0.2">
      <c r="A28" s="1">
        <v>25</v>
      </c>
      <c r="B28" s="3"/>
      <c r="C28" s="3"/>
      <c r="D28" s="3">
        <v>5.4</v>
      </c>
      <c r="E28" s="3"/>
      <c r="F28" s="3"/>
      <c r="G28" s="3"/>
      <c r="H28" s="3"/>
      <c r="I28" s="3">
        <v>7.7</v>
      </c>
      <c r="J28" s="3"/>
      <c r="K28" s="3"/>
      <c r="L28" s="3"/>
      <c r="M28" s="3">
        <v>6</v>
      </c>
    </row>
    <row r="29" spans="1:13" x14ac:dyDescent="0.2">
      <c r="A29" s="1">
        <v>26</v>
      </c>
      <c r="B29" s="3"/>
      <c r="C29" s="3">
        <v>7.2</v>
      </c>
      <c r="D29" s="3"/>
      <c r="E29" s="3"/>
      <c r="F29" s="3"/>
      <c r="G29" s="3">
        <v>6.4</v>
      </c>
      <c r="H29" s="3">
        <v>8.3000000000000007</v>
      </c>
      <c r="I29" s="3"/>
      <c r="J29" s="3"/>
      <c r="K29" s="3"/>
      <c r="L29" s="3"/>
      <c r="M29" s="3">
        <v>7.9</v>
      </c>
    </row>
    <row r="30" spans="1:13" x14ac:dyDescent="0.2">
      <c r="A30" s="1">
        <v>27</v>
      </c>
      <c r="B30" s="3">
        <v>4.9000000000000004</v>
      </c>
      <c r="C30" s="3"/>
      <c r="D30" s="3"/>
      <c r="E30" s="3">
        <v>6.8</v>
      </c>
      <c r="F30" s="3">
        <v>3.4</v>
      </c>
      <c r="G30" s="3"/>
      <c r="H30" s="3"/>
      <c r="I30" s="3"/>
      <c r="J30" s="3">
        <v>12.6</v>
      </c>
      <c r="K30" s="3">
        <v>5</v>
      </c>
      <c r="L30" s="3"/>
      <c r="M30" s="3"/>
    </row>
    <row r="31" spans="1:13" x14ac:dyDescent="0.2">
      <c r="A31" s="1">
        <v>28</v>
      </c>
      <c r="B31" s="3"/>
      <c r="C31" s="3"/>
      <c r="D31" s="3">
        <v>6.5</v>
      </c>
      <c r="E31" s="3"/>
      <c r="F31" s="3"/>
      <c r="G31" s="3"/>
      <c r="H31" s="3"/>
      <c r="I31" s="3">
        <v>18.7</v>
      </c>
      <c r="J31" s="3"/>
      <c r="K31" s="3"/>
      <c r="L31" s="3"/>
      <c r="M31" s="3"/>
    </row>
    <row r="32" spans="1:13" x14ac:dyDescent="0.2">
      <c r="A32" s="1">
        <v>29</v>
      </c>
      <c r="B32" s="3"/>
      <c r="C32" s="3"/>
      <c r="D32" s="3"/>
      <c r="E32" s="3"/>
      <c r="F32" s="3"/>
      <c r="G32" s="3">
        <v>10.4</v>
      </c>
      <c r="H32" s="3">
        <v>11.2</v>
      </c>
      <c r="I32" s="3"/>
      <c r="J32" s="3"/>
      <c r="K32" s="3"/>
      <c r="L32" s="3"/>
      <c r="M32" s="3">
        <v>4.0999999999999996</v>
      </c>
    </row>
    <row r="33" spans="1:13" x14ac:dyDescent="0.2">
      <c r="A33" s="1">
        <v>30</v>
      </c>
      <c r="B33" s="3">
        <v>4.7</v>
      </c>
      <c r="C33" s="3"/>
      <c r="D33" s="3"/>
      <c r="E33" s="3">
        <v>8.3000000000000007</v>
      </c>
      <c r="F33" s="3">
        <v>4.2</v>
      </c>
      <c r="G33" s="3"/>
      <c r="H33" s="3"/>
      <c r="I33" s="3"/>
      <c r="J33" s="3">
        <v>7.8</v>
      </c>
      <c r="K33" s="3">
        <v>12.7</v>
      </c>
      <c r="L33" s="3"/>
      <c r="M33" s="3"/>
    </row>
    <row r="34" spans="1:13" x14ac:dyDescent="0.2">
      <c r="A34" s="1">
        <v>31</v>
      </c>
      <c r="B34" s="3"/>
      <c r="C34" s="3"/>
      <c r="D34" s="3">
        <v>6.2</v>
      </c>
      <c r="E34" s="3"/>
      <c r="F34" s="3"/>
      <c r="G34" s="3"/>
      <c r="H34" s="3"/>
      <c r="I34" s="3">
        <v>11.5</v>
      </c>
      <c r="J34" s="3"/>
      <c r="K34" s="3"/>
      <c r="L34" s="3"/>
      <c r="M34" s="3"/>
    </row>
    <row r="35" spans="1:13" x14ac:dyDescent="0.2">
      <c r="A35" s="1" t="s">
        <v>2</v>
      </c>
      <c r="B35" s="1">
        <f>MAX(B4:B34)</f>
        <v>7.5</v>
      </c>
      <c r="C35" s="1">
        <f t="shared" ref="C35:M35" si="0">MAX(C4:C34)</f>
        <v>14.2</v>
      </c>
      <c r="D35" s="1">
        <f t="shared" si="0"/>
        <v>10.199999999999999</v>
      </c>
      <c r="E35" s="1">
        <f t="shared" si="0"/>
        <v>13.7</v>
      </c>
      <c r="F35" s="1">
        <f t="shared" si="0"/>
        <v>12.5</v>
      </c>
      <c r="G35" s="1">
        <f t="shared" si="0"/>
        <v>14.7</v>
      </c>
      <c r="H35" s="1">
        <f t="shared" si="0"/>
        <v>12.2</v>
      </c>
      <c r="I35" s="1">
        <f t="shared" si="0"/>
        <v>18.7</v>
      </c>
      <c r="J35" s="1">
        <f t="shared" si="0"/>
        <v>12.6</v>
      </c>
      <c r="K35" s="1">
        <f t="shared" si="0"/>
        <v>15</v>
      </c>
      <c r="L35" s="1">
        <f t="shared" si="0"/>
        <v>6.4</v>
      </c>
      <c r="M35" s="1">
        <f t="shared" si="0"/>
        <v>11.7</v>
      </c>
    </row>
    <row r="37" spans="1:13" x14ac:dyDescent="0.2">
      <c r="A37" s="1" t="s">
        <v>3</v>
      </c>
      <c r="B37" s="1">
        <f>MAX(B4:M34)</f>
        <v>18.7</v>
      </c>
      <c r="D37" s="1" t="s">
        <v>4</v>
      </c>
      <c r="E37" s="1">
        <f>AVERAGE(B4:M34)</f>
        <v>7.1703389830508488</v>
      </c>
      <c r="G37" s="1" t="s">
        <v>5</v>
      </c>
      <c r="H37" s="1">
        <f>STDEV(B4:M34)</f>
        <v>3.3020146484849544</v>
      </c>
      <c r="J37" s="1" t="s">
        <v>6</v>
      </c>
      <c r="K37" s="1">
        <f>COUNT(B4:M34)</f>
        <v>118</v>
      </c>
      <c r="L37" s="1" t="s">
        <v>13</v>
      </c>
      <c r="M37" s="1">
        <f>100*K37/122</f>
        <v>96.721311475409834</v>
      </c>
    </row>
    <row r="38" spans="1:13" x14ac:dyDescent="0.2">
      <c r="C38" s="1" t="s">
        <v>7</v>
      </c>
      <c r="D38" s="1">
        <f xml:space="preserve"> COUNT(B4:D34)/30*100</f>
        <v>103.33333333333334</v>
      </c>
      <c r="F38" s="1" t="s">
        <v>8</v>
      </c>
      <c r="G38" s="1">
        <f xml:space="preserve"> COUNT(E4:G34)/30*100</f>
        <v>100</v>
      </c>
      <c r="I38" s="1" t="s">
        <v>9</v>
      </c>
      <c r="J38" s="1">
        <f xml:space="preserve"> COUNT(H4:J34)/30*100</f>
        <v>100</v>
      </c>
      <c r="L38" s="1" t="s">
        <v>10</v>
      </c>
      <c r="M38" s="1">
        <f xml:space="preserve"> COUNT(K4:M34)/30*100</f>
        <v>90</v>
      </c>
    </row>
    <row r="39" spans="1:13" x14ac:dyDescent="0.2">
      <c r="A39" s="1" t="s">
        <v>11</v>
      </c>
      <c r="C39" s="1">
        <f>PERCENTILE(B4:M34,0.98)</f>
        <v>14.897999999999998</v>
      </c>
    </row>
    <row r="40" spans="1:13" x14ac:dyDescent="0.2">
      <c r="A40" s="1" t="s">
        <v>12</v>
      </c>
      <c r="B40" s="1">
        <f t="shared" ref="B40:G40" si="1">COUNT(B4:B34)/10*100</f>
        <v>110.00000000000001</v>
      </c>
      <c r="C40" s="1">
        <f t="shared" si="1"/>
        <v>90</v>
      </c>
      <c r="D40" s="1">
        <f>COUNT(D4:D34)/11*100</f>
        <v>100</v>
      </c>
      <c r="E40" s="1">
        <f t="shared" si="1"/>
        <v>100</v>
      </c>
      <c r="F40" s="1">
        <f t="shared" si="1"/>
        <v>100</v>
      </c>
      <c r="G40" s="1">
        <f t="shared" si="1"/>
        <v>100</v>
      </c>
      <c r="H40" s="1">
        <f>COUNT(H4:H34)/10*100</f>
        <v>100</v>
      </c>
      <c r="I40" s="1">
        <f>COUNT(I4:I34)/11*100</f>
        <v>100</v>
      </c>
      <c r="J40" s="1">
        <f>COUNT(J4:J34)/10*100</f>
        <v>90</v>
      </c>
      <c r="K40" s="1">
        <f>COUNT(K4:K34)/10*100</f>
        <v>100</v>
      </c>
      <c r="L40" s="1">
        <f>COUNT(L4:L34)/10*100</f>
        <v>80</v>
      </c>
      <c r="M40" s="1">
        <f>COUNT(M4:M34)/11*100</f>
        <v>81.818181818181827</v>
      </c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0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M14" sqref="M14"/>
    </sheetView>
  </sheetViews>
  <sheetFormatPr defaultRowHeight="12.75" x14ac:dyDescent="0.2"/>
  <cols>
    <col min="1" max="1" width="10.7109375" customWidth="1"/>
    <col min="2" max="2" width="9" customWidth="1"/>
    <col min="13" max="13" width="9.28515625" customWidth="1"/>
  </cols>
  <sheetData>
    <row r="1" spans="1:13" x14ac:dyDescent="0.2">
      <c r="A1" s="1"/>
      <c r="B1" s="1"/>
      <c r="C1" s="1"/>
      <c r="D1" s="1"/>
      <c r="E1" s="1"/>
      <c r="F1" s="1" t="s">
        <v>31</v>
      </c>
      <c r="G1" s="1"/>
      <c r="H1" s="1"/>
      <c r="I1" s="1"/>
      <c r="J1" s="1"/>
      <c r="K1" s="1"/>
      <c r="L1" s="1"/>
      <c r="M1" s="1"/>
    </row>
    <row r="2" spans="1:13" x14ac:dyDescent="0.2">
      <c r="A2" s="1"/>
      <c r="B2" s="1"/>
      <c r="C2" s="1"/>
      <c r="D2" s="1"/>
      <c r="E2" s="1" t="s">
        <v>1</v>
      </c>
      <c r="F2" s="1"/>
      <c r="G2" s="1"/>
      <c r="H2" s="1"/>
      <c r="I2" s="1"/>
      <c r="J2" s="1"/>
      <c r="K2" s="1"/>
      <c r="L2" s="1"/>
      <c r="M2" s="1"/>
    </row>
    <row r="3" spans="1:13" x14ac:dyDescent="0.2">
      <c r="A3" s="1"/>
      <c r="B3" s="2">
        <v>42005</v>
      </c>
      <c r="C3" s="2">
        <v>42044</v>
      </c>
      <c r="D3" s="2">
        <v>42064</v>
      </c>
      <c r="E3" s="2">
        <v>42095</v>
      </c>
      <c r="F3" s="2">
        <v>42125</v>
      </c>
      <c r="G3" s="2">
        <v>42156</v>
      </c>
      <c r="H3" s="2">
        <v>42186</v>
      </c>
      <c r="I3" s="2">
        <v>42217</v>
      </c>
      <c r="J3" s="2">
        <v>42248</v>
      </c>
      <c r="K3" s="2">
        <v>42278</v>
      </c>
      <c r="L3" s="2">
        <v>42309</v>
      </c>
      <c r="M3" s="2">
        <v>42339</v>
      </c>
    </row>
    <row r="4" spans="1:13" x14ac:dyDescent="0.2">
      <c r="A4" s="1">
        <v>1</v>
      </c>
      <c r="B4" s="3"/>
      <c r="C4" s="3"/>
      <c r="D4" s="3">
        <v>9.4</v>
      </c>
      <c r="E4" s="3"/>
      <c r="F4" s="3"/>
      <c r="G4" s="3"/>
      <c r="H4" s="3"/>
      <c r="I4" s="3">
        <v>9.9</v>
      </c>
      <c r="J4" s="3"/>
      <c r="K4" s="3"/>
      <c r="L4" s="3"/>
      <c r="M4" s="3"/>
    </row>
    <row r="5" spans="1:13" x14ac:dyDescent="0.2">
      <c r="A5" s="1">
        <v>2</v>
      </c>
      <c r="B5" s="3"/>
      <c r="C5" s="3">
        <v>4.7</v>
      </c>
      <c r="D5" s="3"/>
      <c r="E5" s="3"/>
      <c r="F5" s="3"/>
      <c r="G5" s="3">
        <v>9.6999999999999993</v>
      </c>
      <c r="H5" s="3">
        <v>16.100000000000001</v>
      </c>
      <c r="I5" s="3"/>
      <c r="J5" s="3"/>
      <c r="K5" s="3"/>
      <c r="L5" s="3">
        <v>4.2</v>
      </c>
      <c r="M5" s="3">
        <v>3.4</v>
      </c>
    </row>
    <row r="6" spans="1:13" x14ac:dyDescent="0.2">
      <c r="A6" s="1">
        <v>3</v>
      </c>
      <c r="B6" s="3">
        <v>5.9</v>
      </c>
      <c r="C6" s="3"/>
      <c r="D6" s="3"/>
      <c r="E6" s="3">
        <v>10.4</v>
      </c>
      <c r="F6" s="3">
        <v>9.6999999999999993</v>
      </c>
      <c r="G6" s="3"/>
      <c r="H6" s="3"/>
      <c r="I6" s="3"/>
      <c r="J6" s="3">
        <v>6.2</v>
      </c>
      <c r="K6" s="3">
        <v>5.8</v>
      </c>
      <c r="L6" s="3"/>
      <c r="M6" s="3"/>
    </row>
    <row r="7" spans="1:13" x14ac:dyDescent="0.2">
      <c r="A7" s="1">
        <v>4</v>
      </c>
      <c r="B7" s="3"/>
      <c r="C7" s="3"/>
      <c r="D7" s="3"/>
      <c r="E7" s="3"/>
      <c r="F7" s="3"/>
      <c r="G7" s="3"/>
      <c r="H7" s="3"/>
      <c r="I7" s="3">
        <v>10.6</v>
      </c>
      <c r="J7" s="3"/>
      <c r="K7" s="3"/>
      <c r="L7" s="3"/>
      <c r="M7" s="3"/>
    </row>
    <row r="8" spans="1:13" x14ac:dyDescent="0.2">
      <c r="A8" s="1">
        <v>5</v>
      </c>
      <c r="B8" s="3"/>
      <c r="C8" s="3">
        <v>8.6</v>
      </c>
      <c r="D8" s="3"/>
      <c r="E8" s="3"/>
      <c r="F8" s="3"/>
      <c r="G8" s="3">
        <v>13.8</v>
      </c>
      <c r="H8" s="3">
        <v>9</v>
      </c>
      <c r="I8" s="3"/>
      <c r="J8" s="3"/>
      <c r="K8" s="3"/>
      <c r="L8" s="3">
        <v>7.3</v>
      </c>
      <c r="M8" s="3">
        <v>8.9</v>
      </c>
    </row>
    <row r="9" spans="1:13" x14ac:dyDescent="0.2">
      <c r="A9" s="1">
        <v>6</v>
      </c>
      <c r="B9" s="3">
        <v>13.7</v>
      </c>
      <c r="C9" s="3"/>
      <c r="D9" s="3"/>
      <c r="E9" s="3">
        <v>16.600000000000001</v>
      </c>
      <c r="F9" s="3">
        <v>6.5</v>
      </c>
      <c r="G9" s="3"/>
      <c r="H9" s="3"/>
      <c r="I9" s="3"/>
      <c r="J9" s="3">
        <v>8.4</v>
      </c>
      <c r="K9" s="3">
        <v>10.1</v>
      </c>
      <c r="L9" s="3"/>
      <c r="M9" s="3"/>
    </row>
    <row r="10" spans="1:13" x14ac:dyDescent="0.2">
      <c r="A10" s="1">
        <v>7</v>
      </c>
      <c r="B10" s="3"/>
      <c r="C10" s="3"/>
      <c r="D10" s="3">
        <v>8.5</v>
      </c>
      <c r="E10" s="3"/>
      <c r="F10" s="3"/>
      <c r="G10" s="3"/>
      <c r="H10" s="3"/>
      <c r="I10" s="3">
        <v>11</v>
      </c>
      <c r="J10" s="3"/>
      <c r="K10" s="3"/>
      <c r="L10" s="3"/>
      <c r="M10" s="3"/>
    </row>
    <row r="11" spans="1:13" x14ac:dyDescent="0.2">
      <c r="A11" s="1">
        <v>8</v>
      </c>
      <c r="B11" s="3"/>
      <c r="C11" s="3">
        <v>5.2</v>
      </c>
      <c r="D11" s="3"/>
      <c r="E11" s="3"/>
      <c r="F11" s="3"/>
      <c r="G11" s="3">
        <v>13.8</v>
      </c>
      <c r="H11" s="3">
        <v>13.7</v>
      </c>
      <c r="I11" s="3"/>
      <c r="J11" s="3"/>
      <c r="K11" s="3"/>
      <c r="L11" s="3">
        <v>3.5</v>
      </c>
      <c r="M11" s="3">
        <v>15</v>
      </c>
    </row>
    <row r="12" spans="1:13" x14ac:dyDescent="0.2">
      <c r="A12" s="1">
        <v>9</v>
      </c>
      <c r="B12" s="3">
        <v>8.9</v>
      </c>
      <c r="C12" s="3"/>
      <c r="D12" s="3"/>
      <c r="E12" s="3">
        <v>7.5</v>
      </c>
      <c r="F12" s="3">
        <v>6.3</v>
      </c>
      <c r="G12" s="3"/>
      <c r="H12" s="3"/>
      <c r="I12" s="3"/>
      <c r="J12" s="3">
        <v>7.3</v>
      </c>
      <c r="K12" s="3">
        <v>11.6</v>
      </c>
      <c r="L12" s="3"/>
      <c r="M12" s="3"/>
    </row>
    <row r="13" spans="1:13" x14ac:dyDescent="0.2">
      <c r="A13" s="1">
        <v>10</v>
      </c>
      <c r="B13" s="3"/>
      <c r="C13" s="3"/>
      <c r="D13" s="3">
        <v>7.4</v>
      </c>
      <c r="E13" s="3"/>
      <c r="F13" s="3"/>
      <c r="G13" s="3"/>
      <c r="H13" s="3"/>
      <c r="I13" s="3">
        <v>14.9</v>
      </c>
      <c r="J13" s="3"/>
      <c r="K13" s="3"/>
      <c r="L13" s="3"/>
      <c r="M13" s="3"/>
    </row>
    <row r="14" spans="1:13" x14ac:dyDescent="0.2">
      <c r="A14" s="1">
        <v>11</v>
      </c>
      <c r="B14" s="3"/>
      <c r="C14" s="3">
        <v>22.4</v>
      </c>
      <c r="D14" s="3"/>
      <c r="E14" s="3"/>
      <c r="F14" s="3"/>
      <c r="G14" s="3">
        <v>5.2</v>
      </c>
      <c r="H14" s="3">
        <v>13.1</v>
      </c>
      <c r="I14" s="3"/>
      <c r="J14" s="3"/>
      <c r="K14" s="3"/>
      <c r="L14" s="3">
        <v>8.6</v>
      </c>
      <c r="M14" s="3">
        <v>6</v>
      </c>
    </row>
    <row r="15" spans="1:13" x14ac:dyDescent="0.2">
      <c r="A15" s="1">
        <v>12</v>
      </c>
      <c r="B15" s="3">
        <v>8.1999999999999993</v>
      </c>
      <c r="C15" s="3"/>
      <c r="D15" s="3"/>
      <c r="E15" s="3">
        <v>7</v>
      </c>
      <c r="F15" s="3">
        <v>21.1</v>
      </c>
      <c r="G15" s="3"/>
      <c r="H15" s="3"/>
      <c r="I15" s="3"/>
      <c r="J15" s="3">
        <v>5.7</v>
      </c>
      <c r="K15" s="3">
        <v>13.6</v>
      </c>
      <c r="L15" s="3"/>
      <c r="M15" s="3"/>
    </row>
    <row r="16" spans="1:13" x14ac:dyDescent="0.2">
      <c r="A16" s="1">
        <v>13</v>
      </c>
      <c r="B16" s="3"/>
      <c r="C16" s="3"/>
      <c r="D16" s="3">
        <v>5</v>
      </c>
      <c r="E16" s="3"/>
      <c r="F16" s="3"/>
      <c r="G16" s="3"/>
      <c r="H16" s="3"/>
      <c r="I16" s="3">
        <v>12.7</v>
      </c>
      <c r="J16" s="3"/>
      <c r="K16" s="3"/>
      <c r="L16" s="3"/>
      <c r="M16" s="3"/>
    </row>
    <row r="17" spans="1:13" x14ac:dyDescent="0.2">
      <c r="A17" s="1">
        <v>14</v>
      </c>
      <c r="B17" s="3"/>
      <c r="C17" s="3">
        <v>17.899999999999999</v>
      </c>
      <c r="D17" s="3"/>
      <c r="E17" s="3"/>
      <c r="F17" s="3"/>
      <c r="G17" s="3">
        <v>4.5999999999999996</v>
      </c>
      <c r="H17" s="3">
        <v>6.7</v>
      </c>
      <c r="I17" s="3"/>
      <c r="J17" s="3"/>
      <c r="K17" s="3"/>
      <c r="L17" s="3">
        <v>3.5</v>
      </c>
      <c r="M17" s="3">
        <v>4.5</v>
      </c>
    </row>
    <row r="18" spans="1:13" x14ac:dyDescent="0.2">
      <c r="A18" s="1">
        <v>15</v>
      </c>
      <c r="B18" s="3">
        <v>6.4</v>
      </c>
      <c r="C18" s="3"/>
      <c r="D18" s="3"/>
      <c r="E18" s="3">
        <v>5.9</v>
      </c>
      <c r="F18" s="3">
        <v>9.1999999999999993</v>
      </c>
      <c r="G18" s="3"/>
      <c r="H18" s="3"/>
      <c r="I18" s="3"/>
      <c r="J18" s="3">
        <v>8.1999999999999993</v>
      </c>
      <c r="K18" s="3">
        <v>21.32</v>
      </c>
      <c r="L18" s="3"/>
      <c r="M18" s="3"/>
    </row>
    <row r="19" spans="1:13" x14ac:dyDescent="0.2">
      <c r="A19" s="1">
        <v>16</v>
      </c>
      <c r="B19" s="3"/>
      <c r="C19" s="3"/>
      <c r="D19" s="3">
        <v>11.8</v>
      </c>
      <c r="E19" s="3"/>
      <c r="F19" s="3"/>
      <c r="G19" s="3"/>
      <c r="H19" s="3"/>
      <c r="I19" s="3">
        <v>3.4</v>
      </c>
      <c r="J19" s="3"/>
      <c r="K19" s="3"/>
      <c r="L19" s="3"/>
      <c r="M19" s="3"/>
    </row>
    <row r="20" spans="1:13" x14ac:dyDescent="0.2">
      <c r="A20" s="1">
        <v>17</v>
      </c>
      <c r="B20" s="3"/>
      <c r="C20" s="3">
        <v>6.3</v>
      </c>
      <c r="D20" s="3">
        <v>11.1</v>
      </c>
      <c r="E20" s="3"/>
      <c r="F20" s="3"/>
      <c r="G20" s="3">
        <v>9.8000000000000007</v>
      </c>
      <c r="H20" s="3">
        <v>7.2</v>
      </c>
      <c r="I20" s="3"/>
      <c r="J20" s="3"/>
      <c r="K20" s="3"/>
      <c r="L20" s="3">
        <v>6.7</v>
      </c>
      <c r="M20" s="3">
        <v>4</v>
      </c>
    </row>
    <row r="21" spans="1:13" x14ac:dyDescent="0.2">
      <c r="A21" s="1">
        <v>18</v>
      </c>
      <c r="B21" s="3">
        <v>11.2</v>
      </c>
      <c r="C21" s="3"/>
      <c r="D21" s="3"/>
      <c r="E21" s="3">
        <v>6.8</v>
      </c>
      <c r="F21" s="3">
        <v>6.5</v>
      </c>
      <c r="G21" s="3"/>
      <c r="H21" s="3"/>
      <c r="I21" s="3"/>
      <c r="J21" s="3">
        <v>9.1999999999999993</v>
      </c>
      <c r="K21" s="3">
        <v>10.199999999999999</v>
      </c>
      <c r="L21" s="3"/>
      <c r="M21" s="3"/>
    </row>
    <row r="22" spans="1:13" x14ac:dyDescent="0.2">
      <c r="A22" s="1">
        <v>19</v>
      </c>
      <c r="B22" s="3"/>
      <c r="C22" s="3"/>
      <c r="D22" s="3">
        <v>11.1</v>
      </c>
      <c r="E22" s="3"/>
      <c r="F22" s="3"/>
      <c r="G22" s="3"/>
      <c r="H22" s="3"/>
      <c r="I22" s="3">
        <v>6</v>
      </c>
      <c r="J22" s="3"/>
      <c r="K22" s="3"/>
      <c r="L22" s="3"/>
      <c r="M22" s="3"/>
    </row>
    <row r="23" spans="1:13" x14ac:dyDescent="0.2">
      <c r="A23" s="1">
        <v>20</v>
      </c>
      <c r="B23" s="3"/>
      <c r="C23" s="3">
        <v>7.8</v>
      </c>
      <c r="D23" s="3"/>
      <c r="E23" s="3"/>
      <c r="F23" s="3"/>
      <c r="G23" s="3">
        <v>16.7</v>
      </c>
      <c r="H23" s="3">
        <v>11.3</v>
      </c>
      <c r="I23" s="3"/>
      <c r="J23" s="3"/>
      <c r="K23" s="3"/>
      <c r="L23" s="3">
        <v>7</v>
      </c>
      <c r="M23" s="3">
        <v>6.4</v>
      </c>
    </row>
    <row r="24" spans="1:13" x14ac:dyDescent="0.2">
      <c r="A24" s="1">
        <v>21</v>
      </c>
      <c r="B24" s="3">
        <v>16.8</v>
      </c>
      <c r="C24" s="3"/>
      <c r="D24" s="3"/>
      <c r="E24" s="3">
        <v>5.6</v>
      </c>
      <c r="F24" s="3">
        <v>6.8</v>
      </c>
      <c r="G24" s="3"/>
      <c r="H24" s="3"/>
      <c r="I24" s="3"/>
      <c r="J24" s="3">
        <v>11.8</v>
      </c>
      <c r="K24" s="3">
        <v>5.6</v>
      </c>
      <c r="L24" s="3"/>
      <c r="M24" s="3"/>
    </row>
    <row r="25" spans="1:13" x14ac:dyDescent="0.2">
      <c r="A25" s="1">
        <v>22</v>
      </c>
      <c r="B25" s="3"/>
      <c r="C25" s="3"/>
      <c r="D25" s="3">
        <v>7.4</v>
      </c>
      <c r="E25" s="3"/>
      <c r="F25" s="3"/>
      <c r="G25" s="3"/>
      <c r="H25" s="3"/>
      <c r="I25" s="3">
        <v>6.4</v>
      </c>
      <c r="J25" s="3"/>
      <c r="K25" s="3"/>
      <c r="L25" s="3"/>
      <c r="M25" s="3"/>
    </row>
    <row r="26" spans="1:13" x14ac:dyDescent="0.2">
      <c r="A26" s="1">
        <v>23</v>
      </c>
      <c r="B26" s="3"/>
      <c r="C26" s="3">
        <v>7.8</v>
      </c>
      <c r="D26" s="3"/>
      <c r="E26" s="3"/>
      <c r="F26" s="3"/>
      <c r="G26" s="3"/>
      <c r="H26" s="3">
        <v>12.2</v>
      </c>
      <c r="I26" s="3"/>
      <c r="J26" s="3"/>
      <c r="K26" s="3"/>
      <c r="L26" s="3">
        <v>5.7</v>
      </c>
      <c r="M26" s="3">
        <v>8</v>
      </c>
    </row>
    <row r="27" spans="1:13" x14ac:dyDescent="0.2">
      <c r="A27" s="1">
        <v>24</v>
      </c>
      <c r="B27" s="3">
        <v>6.5</v>
      </c>
      <c r="C27" s="3"/>
      <c r="D27" s="3"/>
      <c r="E27" s="3">
        <v>12.9</v>
      </c>
      <c r="F27" s="3">
        <v>9.6999999999999993</v>
      </c>
      <c r="G27" s="3"/>
      <c r="H27" s="3"/>
      <c r="I27" s="3"/>
      <c r="J27" s="3">
        <v>7.4</v>
      </c>
      <c r="K27" s="3">
        <v>6.6</v>
      </c>
      <c r="L27" s="3"/>
      <c r="M27" s="3"/>
    </row>
    <row r="28" spans="1:13" x14ac:dyDescent="0.2">
      <c r="A28" s="1">
        <v>25</v>
      </c>
      <c r="B28" s="3"/>
      <c r="C28" s="3"/>
      <c r="D28" s="3">
        <v>6.2</v>
      </c>
      <c r="E28" s="3"/>
      <c r="F28" s="3"/>
      <c r="G28" s="3">
        <v>12.1</v>
      </c>
      <c r="H28" s="3"/>
      <c r="I28" s="3">
        <v>8.6</v>
      </c>
      <c r="J28" s="3"/>
      <c r="K28" s="3"/>
      <c r="L28" s="3"/>
      <c r="M28" s="3"/>
    </row>
    <row r="29" spans="1:13" x14ac:dyDescent="0.2">
      <c r="A29" s="1">
        <v>26</v>
      </c>
      <c r="B29" s="3"/>
      <c r="C29" s="3">
        <v>3.2</v>
      </c>
      <c r="D29" s="3"/>
      <c r="E29" s="3"/>
      <c r="F29" s="3"/>
      <c r="G29" s="3">
        <v>11</v>
      </c>
      <c r="H29" s="3">
        <v>11.3</v>
      </c>
      <c r="I29" s="3"/>
      <c r="J29" s="3"/>
      <c r="K29" s="3"/>
      <c r="L29" s="3">
        <v>7.1</v>
      </c>
      <c r="M29" s="3">
        <v>6.2</v>
      </c>
    </row>
    <row r="30" spans="1:13" x14ac:dyDescent="0.2">
      <c r="A30" s="1">
        <v>27</v>
      </c>
      <c r="B30" s="3">
        <v>8.1999999999999993</v>
      </c>
      <c r="C30" s="3"/>
      <c r="D30" s="3"/>
      <c r="E30" s="3">
        <v>10.3</v>
      </c>
      <c r="F30" s="3">
        <v>6.4</v>
      </c>
      <c r="G30" s="3"/>
      <c r="H30" s="3"/>
      <c r="I30" s="3"/>
      <c r="J30" s="3">
        <v>4.7</v>
      </c>
      <c r="K30" s="3">
        <v>5.3</v>
      </c>
      <c r="L30" s="3"/>
      <c r="M30" s="3"/>
    </row>
    <row r="31" spans="1:13" x14ac:dyDescent="0.2">
      <c r="A31" s="1">
        <v>28</v>
      </c>
      <c r="B31" s="3"/>
      <c r="C31" s="3"/>
      <c r="D31" s="3">
        <v>6.5</v>
      </c>
      <c r="E31" s="3"/>
      <c r="F31" s="3"/>
      <c r="G31" s="3"/>
      <c r="H31" s="3"/>
      <c r="I31" s="3">
        <v>11.7</v>
      </c>
      <c r="J31" s="3"/>
      <c r="K31" s="3"/>
      <c r="L31" s="3"/>
      <c r="M31" s="3"/>
    </row>
    <row r="32" spans="1:13" x14ac:dyDescent="0.2">
      <c r="A32" s="1">
        <v>29</v>
      </c>
      <c r="B32" s="3"/>
      <c r="C32" s="3"/>
      <c r="D32" s="3"/>
      <c r="E32" s="3"/>
      <c r="F32" s="3"/>
      <c r="G32" s="3">
        <v>15.7</v>
      </c>
      <c r="H32" s="3">
        <v>10.3</v>
      </c>
      <c r="I32" s="3"/>
      <c r="J32" s="3"/>
      <c r="K32" s="3"/>
      <c r="L32" s="3">
        <v>4.3</v>
      </c>
      <c r="M32" s="3">
        <v>4.3</v>
      </c>
    </row>
    <row r="33" spans="1:13" x14ac:dyDescent="0.2">
      <c r="A33" s="1">
        <v>30</v>
      </c>
      <c r="B33" s="3">
        <v>8.6999999999999993</v>
      </c>
      <c r="C33" s="3"/>
      <c r="D33" s="3"/>
      <c r="E33" s="3">
        <v>8.6999999999999993</v>
      </c>
      <c r="F33" s="3">
        <v>7.9</v>
      </c>
      <c r="G33" s="3"/>
      <c r="H33" s="3"/>
      <c r="I33" s="3"/>
      <c r="J33" s="3">
        <v>6.6</v>
      </c>
      <c r="K33" s="3">
        <v>14.9</v>
      </c>
      <c r="L33" s="3"/>
      <c r="M33" s="3"/>
    </row>
    <row r="34" spans="1:13" x14ac:dyDescent="0.2">
      <c r="A34" s="1">
        <v>31</v>
      </c>
      <c r="B34" s="3"/>
      <c r="C34" s="3"/>
      <c r="D34" s="3">
        <v>6.4</v>
      </c>
      <c r="E34" s="3"/>
      <c r="F34" s="3"/>
      <c r="G34" s="3"/>
      <c r="H34" s="3"/>
      <c r="I34" s="3">
        <v>13.2</v>
      </c>
      <c r="J34" s="3"/>
      <c r="K34" s="3"/>
      <c r="L34" s="3"/>
      <c r="M34" s="3"/>
    </row>
    <row r="35" spans="1:13" x14ac:dyDescent="0.2">
      <c r="A35" s="1" t="s">
        <v>2</v>
      </c>
      <c r="B35" s="1">
        <f>MAX(B4:B34)</f>
        <v>16.8</v>
      </c>
      <c r="C35" s="1">
        <f t="shared" ref="C35:M35" si="0">MAX(C4:C34)</f>
        <v>22.4</v>
      </c>
      <c r="D35" s="1">
        <f t="shared" si="0"/>
        <v>11.8</v>
      </c>
      <c r="E35" s="1">
        <f t="shared" si="0"/>
        <v>16.600000000000001</v>
      </c>
      <c r="F35" s="1">
        <f t="shared" si="0"/>
        <v>21.1</v>
      </c>
      <c r="G35" s="1">
        <f t="shared" si="0"/>
        <v>16.7</v>
      </c>
      <c r="H35" s="1">
        <f t="shared" si="0"/>
        <v>16.100000000000001</v>
      </c>
      <c r="I35" s="1">
        <f t="shared" si="0"/>
        <v>14.9</v>
      </c>
      <c r="J35" s="1">
        <f t="shared" si="0"/>
        <v>11.8</v>
      </c>
      <c r="K35" s="1">
        <f t="shared" si="0"/>
        <v>21.32</v>
      </c>
      <c r="L35" s="1">
        <f t="shared" si="0"/>
        <v>8.6</v>
      </c>
      <c r="M35" s="1">
        <f t="shared" si="0"/>
        <v>15</v>
      </c>
    </row>
    <row r="36" spans="1:13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</row>
    <row r="37" spans="1:13" x14ac:dyDescent="0.2">
      <c r="A37" s="1" t="s">
        <v>3</v>
      </c>
      <c r="B37" s="1">
        <f>MAX(B4:M34)</f>
        <v>22.4</v>
      </c>
      <c r="C37" s="1"/>
      <c r="D37" s="1" t="s">
        <v>4</v>
      </c>
      <c r="E37" s="1">
        <f>AVERAGE(B4:M34)</f>
        <v>8.9902479338843015</v>
      </c>
      <c r="F37" s="1"/>
      <c r="G37" s="1" t="s">
        <v>5</v>
      </c>
      <c r="H37" s="1">
        <f>STDEV(B4:M34)</f>
        <v>3.9266195093680496</v>
      </c>
      <c r="I37" s="1"/>
      <c r="J37" s="1" t="s">
        <v>6</v>
      </c>
      <c r="K37" s="1">
        <f>COUNT(B4:M34)</f>
        <v>121</v>
      </c>
      <c r="L37" s="1" t="s">
        <v>13</v>
      </c>
      <c r="M37" s="1">
        <f>100*K37/122</f>
        <v>99.180327868852459</v>
      </c>
    </row>
    <row r="38" spans="1:13" x14ac:dyDescent="0.2">
      <c r="A38" s="1"/>
      <c r="B38" s="1"/>
      <c r="C38" s="1" t="s">
        <v>7</v>
      </c>
      <c r="D38" s="1">
        <f xml:space="preserve"> COUNT(B4:D34)/30*100</f>
        <v>100</v>
      </c>
      <c r="E38" s="1"/>
      <c r="F38" s="1" t="s">
        <v>8</v>
      </c>
      <c r="G38" s="1">
        <f xml:space="preserve"> COUNT(E4:G34)/30*100</f>
        <v>100</v>
      </c>
      <c r="H38" s="1"/>
      <c r="I38" s="1" t="s">
        <v>9</v>
      </c>
      <c r="J38" s="1">
        <f xml:space="preserve"> COUNT(H4:J34)/30*100</f>
        <v>103.33333333333334</v>
      </c>
      <c r="K38" s="1"/>
      <c r="L38" s="1" t="s">
        <v>10</v>
      </c>
      <c r="M38" s="1">
        <f xml:space="preserve"> COUNT(K4:M34)/30*100</f>
        <v>100</v>
      </c>
    </row>
    <row r="39" spans="1:13" x14ac:dyDescent="0.2">
      <c r="A39" s="1" t="s">
        <v>11</v>
      </c>
      <c r="B39" s="1"/>
      <c r="C39" s="1">
        <f>PERCENTILE(B4:M34,0.98)</f>
        <v>19.819999999999983</v>
      </c>
      <c r="D39" s="1"/>
      <c r="E39" s="1"/>
      <c r="F39" s="1"/>
      <c r="G39" s="1"/>
      <c r="H39" s="1"/>
      <c r="I39" s="1"/>
      <c r="J39" s="1"/>
      <c r="K39" s="1"/>
      <c r="L39" s="1"/>
      <c r="M39" s="1"/>
    </row>
    <row r="40" spans="1:13" x14ac:dyDescent="0.2">
      <c r="A40" s="1" t="s">
        <v>12</v>
      </c>
      <c r="B40" s="1">
        <f t="shared" ref="B40:G40" si="1">COUNT(B4:B34)/10*100</f>
        <v>100</v>
      </c>
      <c r="C40" s="1">
        <f t="shared" si="1"/>
        <v>90</v>
      </c>
      <c r="D40" s="1">
        <f>COUNT(D4:D34)/11*100</f>
        <v>100</v>
      </c>
      <c r="E40" s="1">
        <f t="shared" si="1"/>
        <v>100</v>
      </c>
      <c r="F40" s="1">
        <f t="shared" si="1"/>
        <v>100</v>
      </c>
      <c r="G40" s="1">
        <f t="shared" si="1"/>
        <v>100</v>
      </c>
      <c r="H40" s="1">
        <f>COUNT(H4:H34)/10*100</f>
        <v>100</v>
      </c>
      <c r="I40" s="1">
        <f>COUNT(I4:I34)/11*100</f>
        <v>100</v>
      </c>
      <c r="J40" s="1">
        <f>COUNT(J4:J34)/10*100</f>
        <v>100</v>
      </c>
      <c r="K40" s="1">
        <f>COUNT(K4:K34)/10*100</f>
        <v>100</v>
      </c>
      <c r="L40" s="1">
        <f>COUNT(L4:L34)/10*100</f>
        <v>100</v>
      </c>
      <c r="M40" s="1">
        <f>COUNT(M4:M34)/11*100</f>
        <v>90.909090909090907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0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M22" sqref="M22"/>
    </sheetView>
  </sheetViews>
  <sheetFormatPr defaultColWidth="9.140625" defaultRowHeight="12.75" x14ac:dyDescent="0.2"/>
  <cols>
    <col min="1" max="1" width="10.7109375" style="1" customWidth="1"/>
    <col min="2" max="2" width="9" style="1" customWidth="1"/>
    <col min="3" max="12" width="9.140625" style="1"/>
    <col min="13" max="13" width="9.28515625" style="1" customWidth="1"/>
    <col min="14" max="16384" width="9.140625" style="1"/>
  </cols>
  <sheetData>
    <row r="1" spans="1:13" x14ac:dyDescent="0.2">
      <c r="F1" s="1" t="s">
        <v>22</v>
      </c>
    </row>
    <row r="2" spans="1:13" x14ac:dyDescent="0.2">
      <c r="E2" s="1" t="s">
        <v>1</v>
      </c>
    </row>
    <row r="3" spans="1:13" x14ac:dyDescent="0.2">
      <c r="B3" s="2">
        <v>42005</v>
      </c>
      <c r="C3" s="2">
        <v>42044</v>
      </c>
      <c r="D3" s="2">
        <v>42064</v>
      </c>
      <c r="E3" s="2">
        <v>42095</v>
      </c>
      <c r="F3" s="2">
        <v>42125</v>
      </c>
      <c r="G3" s="2">
        <v>42156</v>
      </c>
      <c r="H3" s="2">
        <v>42186</v>
      </c>
      <c r="I3" s="2">
        <v>42217</v>
      </c>
      <c r="J3" s="2">
        <v>42248</v>
      </c>
      <c r="K3" s="2">
        <v>42278</v>
      </c>
      <c r="L3" s="2">
        <v>42309</v>
      </c>
      <c r="M3" s="2">
        <v>42339</v>
      </c>
    </row>
    <row r="4" spans="1:13" x14ac:dyDescent="0.2">
      <c r="A4" s="1">
        <v>1</v>
      </c>
      <c r="B4" s="3">
        <v>12.6</v>
      </c>
      <c r="C4" s="3"/>
      <c r="D4" s="3">
        <v>9</v>
      </c>
      <c r="E4" s="3"/>
      <c r="F4" s="3"/>
      <c r="G4" s="3"/>
      <c r="H4" s="3"/>
      <c r="I4" s="3"/>
      <c r="J4" s="3"/>
      <c r="K4" s="3"/>
      <c r="L4" s="3"/>
      <c r="M4" s="3"/>
    </row>
    <row r="5" spans="1:13" x14ac:dyDescent="0.2">
      <c r="A5" s="1">
        <v>2</v>
      </c>
      <c r="B5" s="3">
        <v>5.7</v>
      </c>
      <c r="C5" s="3"/>
      <c r="D5" s="3"/>
      <c r="E5" s="3"/>
      <c r="F5" s="3"/>
      <c r="G5" s="3"/>
      <c r="H5" s="3"/>
      <c r="I5" s="3"/>
      <c r="J5" s="3"/>
      <c r="K5" s="3"/>
      <c r="L5" s="3">
        <v>3.1</v>
      </c>
      <c r="M5" s="3">
        <v>2.7</v>
      </c>
    </row>
    <row r="6" spans="1:13" x14ac:dyDescent="0.2">
      <c r="A6" s="1">
        <v>3</v>
      </c>
      <c r="B6" s="3">
        <v>4.2</v>
      </c>
      <c r="C6" s="3"/>
      <c r="D6" s="3"/>
      <c r="E6" s="3"/>
      <c r="F6" s="3"/>
      <c r="G6" s="3"/>
      <c r="H6" s="3"/>
      <c r="I6" s="3"/>
      <c r="J6" s="3">
        <v>4.2</v>
      </c>
      <c r="K6" s="3">
        <v>6.9</v>
      </c>
      <c r="L6" s="3"/>
      <c r="M6" s="3"/>
    </row>
    <row r="7" spans="1:13" x14ac:dyDescent="0.2">
      <c r="A7" s="1">
        <v>4</v>
      </c>
      <c r="B7" s="3">
        <v>4.0999999999999996</v>
      </c>
      <c r="C7" s="3"/>
      <c r="D7" s="3"/>
      <c r="E7" s="3"/>
      <c r="F7" s="3"/>
      <c r="G7" s="3"/>
      <c r="H7" s="3"/>
      <c r="I7" s="3">
        <v>7</v>
      </c>
      <c r="J7" s="3"/>
      <c r="K7" s="3"/>
      <c r="L7" s="3"/>
      <c r="M7" s="3"/>
    </row>
    <row r="8" spans="1:13" x14ac:dyDescent="0.2">
      <c r="A8" s="1">
        <v>5</v>
      </c>
      <c r="B8" s="3">
        <v>6.8</v>
      </c>
      <c r="C8" s="3">
        <v>8.6</v>
      </c>
      <c r="D8" s="3"/>
      <c r="E8" s="3"/>
      <c r="F8" s="3"/>
      <c r="G8" s="3"/>
      <c r="H8" s="3">
        <v>8.6</v>
      </c>
      <c r="I8" s="3"/>
      <c r="J8" s="3"/>
      <c r="K8" s="3"/>
      <c r="L8" s="3"/>
      <c r="M8" s="3"/>
    </row>
    <row r="9" spans="1:13" x14ac:dyDescent="0.2">
      <c r="A9" s="1">
        <v>6</v>
      </c>
      <c r="B9" s="3">
        <v>9.3000000000000007</v>
      </c>
      <c r="C9" s="3">
        <v>8.4</v>
      </c>
      <c r="D9" s="3"/>
      <c r="E9" s="3">
        <v>7.7</v>
      </c>
      <c r="F9" s="3">
        <v>4.5</v>
      </c>
      <c r="G9" s="3"/>
      <c r="H9" s="3"/>
      <c r="I9" s="3"/>
      <c r="J9" s="3"/>
      <c r="K9" s="3"/>
      <c r="L9" s="3"/>
      <c r="M9" s="3"/>
    </row>
    <row r="10" spans="1:13" x14ac:dyDescent="0.2">
      <c r="A10" s="1">
        <v>7</v>
      </c>
      <c r="B10" s="3">
        <v>10</v>
      </c>
      <c r="C10" s="3"/>
      <c r="D10" s="3">
        <v>6.3</v>
      </c>
      <c r="E10" s="3"/>
      <c r="F10" s="3"/>
      <c r="G10" s="3"/>
      <c r="H10" s="3"/>
      <c r="I10" s="3"/>
      <c r="J10" s="3"/>
      <c r="K10" s="3"/>
      <c r="L10" s="3"/>
      <c r="M10" s="3"/>
    </row>
    <row r="11" spans="1:13" x14ac:dyDescent="0.2">
      <c r="A11" s="1">
        <v>8</v>
      </c>
      <c r="B11" s="3">
        <v>8.4</v>
      </c>
      <c r="C11" s="3"/>
      <c r="D11" s="3"/>
      <c r="E11" s="3"/>
      <c r="F11" s="3"/>
      <c r="G11" s="3"/>
      <c r="H11" s="3"/>
      <c r="I11" s="3"/>
      <c r="J11" s="3"/>
      <c r="K11" s="3"/>
      <c r="L11" s="3">
        <v>3.6</v>
      </c>
      <c r="M11" s="3">
        <v>13.2</v>
      </c>
    </row>
    <row r="12" spans="1:13" x14ac:dyDescent="0.2">
      <c r="A12" s="1">
        <v>9</v>
      </c>
      <c r="B12" s="3">
        <v>6.4</v>
      </c>
      <c r="C12" s="3"/>
      <c r="D12" s="3"/>
      <c r="E12" s="3"/>
      <c r="F12" s="3"/>
      <c r="G12" s="3"/>
      <c r="H12" s="3"/>
      <c r="I12" s="3"/>
      <c r="J12" s="3">
        <v>6.1</v>
      </c>
      <c r="K12" s="3">
        <v>8</v>
      </c>
      <c r="L12" s="3"/>
      <c r="M12" s="3"/>
    </row>
    <row r="13" spans="1:13" x14ac:dyDescent="0.2">
      <c r="A13" s="1">
        <v>10</v>
      </c>
      <c r="B13" s="3">
        <v>11.4</v>
      </c>
      <c r="C13" s="3"/>
      <c r="D13" s="3"/>
      <c r="E13" s="3"/>
      <c r="F13" s="3"/>
      <c r="G13" s="3"/>
      <c r="H13" s="3"/>
      <c r="I13" s="3">
        <v>12.5</v>
      </c>
      <c r="J13" s="3"/>
      <c r="K13" s="3"/>
      <c r="L13" s="3"/>
      <c r="M13" s="3"/>
    </row>
    <row r="14" spans="1:13" x14ac:dyDescent="0.2">
      <c r="A14" s="1">
        <v>11</v>
      </c>
      <c r="B14" s="3">
        <v>7.5</v>
      </c>
      <c r="C14" s="3">
        <v>20.399999999999999</v>
      </c>
      <c r="D14" s="3"/>
      <c r="E14" s="3"/>
      <c r="F14" s="3"/>
      <c r="G14" s="3"/>
      <c r="H14" s="3">
        <v>8.6999999999999993</v>
      </c>
      <c r="I14" s="3"/>
      <c r="J14" s="3"/>
      <c r="K14" s="3"/>
      <c r="L14" s="3"/>
      <c r="M14" s="3"/>
    </row>
    <row r="15" spans="1:13" x14ac:dyDescent="0.2">
      <c r="A15" s="1">
        <v>12</v>
      </c>
      <c r="B15" s="3"/>
      <c r="C15" s="3"/>
      <c r="D15" s="3"/>
      <c r="E15" s="3">
        <v>5.0999999999999996</v>
      </c>
      <c r="F15" s="3"/>
      <c r="G15" s="3"/>
      <c r="H15" s="3"/>
      <c r="I15" s="3"/>
      <c r="J15" s="3"/>
      <c r="K15" s="3"/>
      <c r="L15" s="3"/>
      <c r="M15" s="3"/>
    </row>
    <row r="16" spans="1:13" x14ac:dyDescent="0.2">
      <c r="A16" s="1">
        <v>13</v>
      </c>
      <c r="B16" s="3"/>
      <c r="C16" s="3"/>
      <c r="D16" s="3">
        <v>3</v>
      </c>
      <c r="E16" s="3"/>
      <c r="F16" s="3"/>
      <c r="G16" s="3"/>
      <c r="H16" s="3"/>
      <c r="I16" s="3"/>
      <c r="J16" s="3"/>
      <c r="K16" s="3"/>
      <c r="L16" s="3"/>
      <c r="M16" s="3"/>
    </row>
    <row r="17" spans="1:13" x14ac:dyDescent="0.2">
      <c r="A17" s="1">
        <v>14</v>
      </c>
      <c r="B17" s="3"/>
      <c r="C17" s="3"/>
      <c r="D17" s="3"/>
      <c r="E17" s="3"/>
      <c r="F17" s="3"/>
      <c r="G17" s="3">
        <v>3.1</v>
      </c>
      <c r="H17" s="3"/>
      <c r="I17" s="3"/>
      <c r="J17" s="3"/>
      <c r="K17" s="3"/>
      <c r="L17" s="3">
        <v>3.4</v>
      </c>
      <c r="M17" s="3">
        <v>2.6</v>
      </c>
    </row>
    <row r="18" spans="1:13" x14ac:dyDescent="0.2">
      <c r="A18" s="1">
        <v>15</v>
      </c>
      <c r="B18" s="3"/>
      <c r="C18" s="3"/>
      <c r="D18" s="3"/>
      <c r="E18" s="3"/>
      <c r="F18" s="3"/>
      <c r="G18" s="3"/>
      <c r="H18" s="3"/>
      <c r="I18" s="3"/>
      <c r="J18" s="3">
        <v>7.3</v>
      </c>
      <c r="K18" s="3">
        <v>12.2</v>
      </c>
      <c r="L18" s="3"/>
      <c r="M18" s="3"/>
    </row>
    <row r="19" spans="1:13" x14ac:dyDescent="0.2">
      <c r="A19" s="1">
        <v>16</v>
      </c>
      <c r="B19" s="3"/>
      <c r="C19" s="3"/>
      <c r="D19" s="3"/>
      <c r="E19" s="3"/>
      <c r="F19" s="3"/>
      <c r="G19" s="3">
        <v>10.3</v>
      </c>
      <c r="H19" s="3"/>
      <c r="I19" s="3">
        <v>2.9</v>
      </c>
      <c r="J19" s="3"/>
      <c r="K19" s="3"/>
      <c r="L19" s="3"/>
      <c r="M19" s="3"/>
    </row>
    <row r="20" spans="1:13" x14ac:dyDescent="0.2">
      <c r="A20" s="1">
        <v>17</v>
      </c>
      <c r="B20" s="3">
        <v>14.5</v>
      </c>
      <c r="C20" s="3">
        <v>6.8</v>
      </c>
      <c r="D20" s="3"/>
      <c r="E20" s="3"/>
      <c r="F20" s="3"/>
      <c r="G20" s="3"/>
      <c r="H20" s="3">
        <v>20.7</v>
      </c>
      <c r="I20" s="3"/>
      <c r="J20" s="3"/>
      <c r="K20" s="3"/>
      <c r="L20" s="3"/>
      <c r="M20" s="3"/>
    </row>
    <row r="21" spans="1:13" x14ac:dyDescent="0.2">
      <c r="A21" s="1">
        <v>18</v>
      </c>
      <c r="B21" s="3">
        <v>7.4</v>
      </c>
      <c r="C21" s="3"/>
      <c r="D21" s="3"/>
      <c r="E21" s="3">
        <v>4.9000000000000004</v>
      </c>
      <c r="F21" s="3"/>
      <c r="G21" s="3"/>
      <c r="H21" s="3"/>
      <c r="I21" s="3"/>
      <c r="J21" s="3"/>
      <c r="K21" s="3"/>
      <c r="L21" s="3"/>
      <c r="M21" s="3"/>
    </row>
    <row r="22" spans="1:13" x14ac:dyDescent="0.2">
      <c r="A22" s="1">
        <v>19</v>
      </c>
      <c r="B22" s="3">
        <v>10.1</v>
      </c>
      <c r="C22" s="3"/>
      <c r="D22" s="3">
        <v>9.3000000000000007</v>
      </c>
      <c r="E22" s="3"/>
      <c r="F22" s="3">
        <v>5.2</v>
      </c>
      <c r="G22" s="3"/>
      <c r="H22" s="3"/>
      <c r="I22" s="3"/>
      <c r="J22" s="3"/>
      <c r="K22" s="3"/>
      <c r="L22" s="3"/>
      <c r="M22" s="3"/>
    </row>
    <row r="23" spans="1:13" x14ac:dyDescent="0.2">
      <c r="A23" s="1">
        <v>20</v>
      </c>
      <c r="B23" s="3">
        <v>11.2</v>
      </c>
      <c r="C23" s="3"/>
      <c r="D23" s="3"/>
      <c r="E23" s="3"/>
      <c r="F23" s="3">
        <v>6.1</v>
      </c>
      <c r="G23" s="3">
        <v>10.4</v>
      </c>
      <c r="H23" s="3"/>
      <c r="I23" s="3"/>
      <c r="J23" s="3"/>
      <c r="K23" s="3"/>
      <c r="L23" s="3">
        <v>5.4</v>
      </c>
      <c r="M23" s="3">
        <v>5.3</v>
      </c>
    </row>
    <row r="24" spans="1:13" x14ac:dyDescent="0.2">
      <c r="A24" s="1">
        <v>21</v>
      </c>
      <c r="B24" s="3">
        <v>13.5</v>
      </c>
      <c r="C24" s="3"/>
      <c r="D24" s="3"/>
      <c r="E24" s="3"/>
      <c r="F24" s="3"/>
      <c r="G24" s="3"/>
      <c r="H24" s="3"/>
      <c r="I24" s="3"/>
      <c r="J24" s="3">
        <v>11.6</v>
      </c>
      <c r="K24" s="3">
        <v>4.2</v>
      </c>
      <c r="L24" s="3"/>
      <c r="M24" s="3"/>
    </row>
    <row r="25" spans="1:13" x14ac:dyDescent="0.2">
      <c r="A25" s="1">
        <v>22</v>
      </c>
      <c r="B25" s="3">
        <v>8.9</v>
      </c>
      <c r="C25" s="3"/>
      <c r="D25" s="3"/>
      <c r="E25" s="3"/>
      <c r="F25" s="3"/>
      <c r="G25" s="3"/>
      <c r="H25" s="3"/>
      <c r="I25" s="3">
        <v>4.8</v>
      </c>
      <c r="J25" s="3"/>
      <c r="K25" s="3"/>
      <c r="L25" s="3"/>
      <c r="M25" s="3"/>
    </row>
    <row r="26" spans="1:13" x14ac:dyDescent="0.2">
      <c r="A26" s="1">
        <v>23</v>
      </c>
      <c r="B26" s="3"/>
      <c r="C26" s="3">
        <v>8.1</v>
      </c>
      <c r="D26" s="3"/>
      <c r="E26" s="3"/>
      <c r="F26" s="3"/>
      <c r="G26" s="3">
        <v>10.9</v>
      </c>
      <c r="H26" s="3">
        <v>8.1999999999999993</v>
      </c>
      <c r="I26" s="3"/>
      <c r="J26" s="3"/>
      <c r="K26" s="3"/>
      <c r="L26" s="3"/>
      <c r="M26" s="3"/>
    </row>
    <row r="27" spans="1:13" x14ac:dyDescent="0.2">
      <c r="A27" s="1">
        <v>24</v>
      </c>
      <c r="B27" s="3">
        <v>5.5</v>
      </c>
      <c r="C27" s="3"/>
      <c r="D27" s="3"/>
      <c r="E27" s="3">
        <v>11.2</v>
      </c>
      <c r="F27" s="3"/>
      <c r="G27" s="3"/>
      <c r="H27" s="3"/>
      <c r="I27" s="3"/>
      <c r="J27" s="3"/>
      <c r="K27" s="3"/>
      <c r="L27" s="3"/>
      <c r="M27" s="3"/>
    </row>
    <row r="28" spans="1:13" x14ac:dyDescent="0.2">
      <c r="A28" s="1">
        <v>25</v>
      </c>
      <c r="B28" s="3"/>
      <c r="C28" s="3"/>
      <c r="D28" s="3">
        <v>5.3</v>
      </c>
      <c r="E28" s="3"/>
      <c r="F28" s="3">
        <v>3.8</v>
      </c>
      <c r="G28" s="3"/>
      <c r="H28" s="3"/>
      <c r="I28" s="3"/>
      <c r="J28" s="3"/>
      <c r="K28" s="3"/>
      <c r="L28" s="3"/>
      <c r="M28" s="3"/>
    </row>
    <row r="29" spans="1:13" x14ac:dyDescent="0.2">
      <c r="A29" s="1">
        <v>26</v>
      </c>
      <c r="B29" s="3"/>
      <c r="C29" s="3"/>
      <c r="D29" s="3"/>
      <c r="E29" s="3"/>
      <c r="F29" s="3"/>
      <c r="G29" s="3"/>
      <c r="H29" s="3"/>
      <c r="I29" s="3"/>
      <c r="J29" s="3"/>
      <c r="K29" s="3"/>
      <c r="L29" s="3">
        <v>4.5999999999999996</v>
      </c>
      <c r="M29" s="3">
        <v>4.9000000000000004</v>
      </c>
    </row>
    <row r="30" spans="1:13" x14ac:dyDescent="0.2">
      <c r="A30" s="1">
        <v>27</v>
      </c>
      <c r="B30" s="3"/>
      <c r="C30" s="3"/>
      <c r="D30" s="3"/>
      <c r="E30" s="3"/>
      <c r="F30" s="3"/>
      <c r="G30" s="3"/>
      <c r="H30" s="3"/>
      <c r="I30" s="3"/>
      <c r="J30" s="3">
        <v>4.0999999999999996</v>
      </c>
      <c r="K30" s="3">
        <v>4.0999999999999996</v>
      </c>
      <c r="L30" s="3"/>
      <c r="M30" s="3"/>
    </row>
    <row r="31" spans="1:13" x14ac:dyDescent="0.2">
      <c r="A31" s="1">
        <v>28</v>
      </c>
      <c r="B31" s="3"/>
      <c r="C31" s="3"/>
      <c r="D31" s="3"/>
      <c r="E31" s="3"/>
      <c r="F31" s="3">
        <v>5</v>
      </c>
      <c r="G31" s="3"/>
      <c r="H31" s="3"/>
      <c r="I31" s="3">
        <v>11.4</v>
      </c>
      <c r="J31" s="3"/>
      <c r="K31" s="3"/>
      <c r="L31" s="3"/>
      <c r="M31" s="3"/>
    </row>
    <row r="32" spans="1:13" x14ac:dyDescent="0.2">
      <c r="A32" s="1">
        <v>29</v>
      </c>
      <c r="B32" s="3"/>
      <c r="C32" s="3"/>
      <c r="D32" s="3"/>
      <c r="E32" s="3"/>
      <c r="F32" s="3"/>
      <c r="G32" s="3">
        <v>9.4</v>
      </c>
      <c r="H32" s="3">
        <v>9.4</v>
      </c>
      <c r="I32" s="3"/>
      <c r="J32" s="3"/>
      <c r="K32" s="3"/>
      <c r="L32" s="3"/>
      <c r="M32" s="3"/>
    </row>
    <row r="33" spans="1:13" x14ac:dyDescent="0.2">
      <c r="A33" s="1">
        <v>30</v>
      </c>
      <c r="B33" s="3">
        <v>7.7</v>
      </c>
      <c r="C33" s="3"/>
      <c r="D33" s="3"/>
      <c r="E33" s="3">
        <v>8.1999999999999993</v>
      </c>
      <c r="F33" s="3"/>
      <c r="G33" s="3"/>
      <c r="H33" s="3"/>
      <c r="I33" s="3"/>
      <c r="J33" s="3"/>
      <c r="K33" s="3"/>
      <c r="L33" s="3"/>
      <c r="M33" s="3"/>
    </row>
    <row r="34" spans="1:13" x14ac:dyDescent="0.2">
      <c r="A34" s="1">
        <v>31</v>
      </c>
      <c r="B34" s="3"/>
      <c r="C34" s="3"/>
      <c r="D34" s="3">
        <v>4.3</v>
      </c>
      <c r="E34" s="3"/>
      <c r="F34" s="3"/>
      <c r="G34" s="3"/>
      <c r="H34" s="3"/>
      <c r="I34" s="3"/>
      <c r="J34" s="3"/>
      <c r="K34" s="3"/>
      <c r="L34" s="3"/>
      <c r="M34" s="3"/>
    </row>
    <row r="35" spans="1:13" x14ac:dyDescent="0.2">
      <c r="A35" s="1" t="s">
        <v>2</v>
      </c>
      <c r="B35" s="1">
        <f>MAX(B4:B34)</f>
        <v>14.5</v>
      </c>
      <c r="C35" s="1">
        <f t="shared" ref="C35:M35" si="0">MAX(C4:C34)</f>
        <v>20.399999999999999</v>
      </c>
      <c r="D35" s="1">
        <f t="shared" si="0"/>
        <v>9.3000000000000007</v>
      </c>
      <c r="E35" s="1">
        <f t="shared" si="0"/>
        <v>11.2</v>
      </c>
      <c r="F35" s="1">
        <f t="shared" si="0"/>
        <v>6.1</v>
      </c>
      <c r="G35" s="1">
        <f t="shared" si="0"/>
        <v>10.9</v>
      </c>
      <c r="H35" s="1">
        <f t="shared" si="0"/>
        <v>20.7</v>
      </c>
      <c r="I35" s="1">
        <f t="shared" si="0"/>
        <v>12.5</v>
      </c>
      <c r="J35" s="1">
        <f t="shared" si="0"/>
        <v>11.6</v>
      </c>
      <c r="K35" s="1">
        <f t="shared" si="0"/>
        <v>12.2</v>
      </c>
      <c r="L35" s="1">
        <f t="shared" si="0"/>
        <v>5.4</v>
      </c>
      <c r="M35" s="1">
        <f t="shared" si="0"/>
        <v>13.2</v>
      </c>
    </row>
    <row r="37" spans="1:13" x14ac:dyDescent="0.2">
      <c r="A37" s="1" t="s">
        <v>3</v>
      </c>
      <c r="B37" s="1">
        <f>MAX(B4:M34)</f>
        <v>20.7</v>
      </c>
      <c r="D37" s="1" t="s">
        <v>4</v>
      </c>
      <c r="E37" s="1">
        <f>AVERAGE(B4:M34)</f>
        <v>7.6293333333333324</v>
      </c>
      <c r="G37" s="1" t="s">
        <v>5</v>
      </c>
      <c r="H37" s="1">
        <f>STDEV(B4:M34)</f>
        <v>3.6871131801998738</v>
      </c>
      <c r="J37" s="1" t="s">
        <v>6</v>
      </c>
      <c r="K37" s="1">
        <f>COUNT(B4:M34)</f>
        <v>75</v>
      </c>
      <c r="L37" s="1" t="s">
        <v>13</v>
      </c>
      <c r="M37" s="1">
        <f>100*K37/122</f>
        <v>61.475409836065573</v>
      </c>
    </row>
    <row r="38" spans="1:13" x14ac:dyDescent="0.2">
      <c r="C38" s="1" t="s">
        <v>7</v>
      </c>
      <c r="D38" s="1">
        <f xml:space="preserve"> COUNT(B4:D34)/30*100</f>
        <v>100</v>
      </c>
      <c r="F38" s="1" t="s">
        <v>8</v>
      </c>
      <c r="G38" s="1">
        <f xml:space="preserve"> COUNT(E4:G34)/30*100</f>
        <v>50</v>
      </c>
      <c r="I38" s="1" t="s">
        <v>9</v>
      </c>
      <c r="J38" s="1">
        <f xml:space="preserve"> COUNT(H4:J34)/30*100</f>
        <v>50</v>
      </c>
      <c r="L38" s="1" t="s">
        <v>10</v>
      </c>
      <c r="M38" s="1">
        <f xml:space="preserve"> COUNT(K4:M34)/30*100</f>
        <v>50</v>
      </c>
    </row>
    <row r="39" spans="1:13" x14ac:dyDescent="0.2">
      <c r="A39" s="1" t="s">
        <v>11</v>
      </c>
      <c r="C39" s="1">
        <f>PERCENTILE(B4:M34,0.98)</f>
        <v>17.567999999999977</v>
      </c>
    </row>
    <row r="40" spans="1:13" x14ac:dyDescent="0.2">
      <c r="A40" s="1" t="s">
        <v>12</v>
      </c>
      <c r="B40" s="1">
        <f t="shared" ref="B40:G40" si="1">COUNT(B4:B34)/10*100</f>
        <v>190</v>
      </c>
      <c r="C40" s="1">
        <f t="shared" si="1"/>
        <v>50</v>
      </c>
      <c r="D40" s="1">
        <f>COUNT(D4:D34)/11*100</f>
        <v>54.54545454545454</v>
      </c>
      <c r="E40" s="1">
        <f t="shared" si="1"/>
        <v>50</v>
      </c>
      <c r="F40" s="1">
        <f t="shared" si="1"/>
        <v>50</v>
      </c>
      <c r="G40" s="1">
        <f t="shared" si="1"/>
        <v>50</v>
      </c>
      <c r="H40" s="1">
        <f>COUNT(H4:H34)/10*100</f>
        <v>50</v>
      </c>
      <c r="I40" s="1">
        <f>COUNT(I4:I34)/11*100</f>
        <v>45.454545454545453</v>
      </c>
      <c r="J40" s="1">
        <f>COUNT(J4:J34)/10*100</f>
        <v>50</v>
      </c>
      <c r="K40" s="1">
        <f>COUNT(K4:K34)/10*100</f>
        <v>50</v>
      </c>
      <c r="L40" s="1">
        <f>COUNT(L4:L34)/10*100</f>
        <v>50</v>
      </c>
      <c r="M40" s="1">
        <f>COUNT(M4:M34)/11*100</f>
        <v>45.454545454545453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0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M33" sqref="M33"/>
    </sheetView>
  </sheetViews>
  <sheetFormatPr defaultColWidth="9.140625" defaultRowHeight="12.75" x14ac:dyDescent="0.2"/>
  <cols>
    <col min="1" max="1" width="10.7109375" style="1" customWidth="1"/>
    <col min="2" max="2" width="9" style="1" customWidth="1"/>
    <col min="3" max="12" width="9.140625" style="1"/>
    <col min="13" max="13" width="9.28515625" style="1" customWidth="1"/>
    <col min="14" max="16384" width="9.140625" style="1"/>
  </cols>
  <sheetData>
    <row r="1" spans="1:13" x14ac:dyDescent="0.2">
      <c r="F1" s="1" t="s">
        <v>23</v>
      </c>
    </row>
    <row r="2" spans="1:13" x14ac:dyDescent="0.2">
      <c r="E2" s="1" t="s">
        <v>1</v>
      </c>
    </row>
    <row r="3" spans="1:13" x14ac:dyDescent="0.2">
      <c r="B3" s="2">
        <v>42005</v>
      </c>
      <c r="C3" s="2">
        <v>42044</v>
      </c>
      <c r="D3" s="2">
        <v>42064</v>
      </c>
      <c r="E3" s="2">
        <v>42095</v>
      </c>
      <c r="F3" s="2">
        <v>42125</v>
      </c>
      <c r="G3" s="2">
        <v>42156</v>
      </c>
      <c r="H3" s="2">
        <v>42186</v>
      </c>
      <c r="I3" s="2">
        <v>42217</v>
      </c>
      <c r="J3" s="2">
        <v>42248</v>
      </c>
      <c r="K3" s="2">
        <v>42278</v>
      </c>
      <c r="L3" s="2">
        <v>42309</v>
      </c>
      <c r="M3" s="2">
        <v>42339</v>
      </c>
    </row>
    <row r="4" spans="1:13" x14ac:dyDescent="0.2">
      <c r="A4" s="1">
        <v>1</v>
      </c>
      <c r="B4" s="3"/>
      <c r="C4" s="3"/>
      <c r="D4" s="3">
        <v>4.9000000000000004</v>
      </c>
      <c r="E4" s="3"/>
      <c r="F4" s="3"/>
      <c r="G4" s="3"/>
      <c r="H4" s="3"/>
      <c r="I4" s="3">
        <v>7.4</v>
      </c>
      <c r="J4" s="3"/>
      <c r="K4" s="3"/>
      <c r="L4" s="3"/>
      <c r="M4" s="3"/>
    </row>
    <row r="5" spans="1:13" x14ac:dyDescent="0.2">
      <c r="A5" s="1">
        <v>2</v>
      </c>
      <c r="B5" s="3"/>
      <c r="C5" s="3">
        <v>5.3</v>
      </c>
      <c r="D5" s="3"/>
      <c r="E5" s="3"/>
      <c r="F5" s="3"/>
      <c r="G5" s="3">
        <v>9.5</v>
      </c>
      <c r="H5" s="3">
        <v>12.7</v>
      </c>
      <c r="I5" s="3"/>
      <c r="J5" s="3"/>
      <c r="K5" s="3"/>
      <c r="L5" s="3">
        <v>2.7</v>
      </c>
      <c r="M5" s="3">
        <v>4.3</v>
      </c>
    </row>
    <row r="6" spans="1:13" x14ac:dyDescent="0.2">
      <c r="A6" s="1">
        <v>3</v>
      </c>
      <c r="B6" s="3">
        <v>3.1</v>
      </c>
      <c r="C6" s="3"/>
      <c r="D6" s="3"/>
      <c r="E6" s="3">
        <v>9.3000000000000007</v>
      </c>
      <c r="F6" s="3">
        <v>11.9</v>
      </c>
      <c r="G6" s="3"/>
      <c r="H6" s="3"/>
      <c r="I6" s="3"/>
      <c r="J6" s="3">
        <v>4.5999999999999996</v>
      </c>
      <c r="K6" s="3">
        <v>7.5</v>
      </c>
      <c r="L6" s="3"/>
      <c r="M6" s="3"/>
    </row>
    <row r="7" spans="1:13" x14ac:dyDescent="0.2">
      <c r="A7" s="1">
        <v>4</v>
      </c>
      <c r="B7" s="3"/>
      <c r="C7" s="3"/>
      <c r="D7" s="3">
        <v>5.3</v>
      </c>
      <c r="E7" s="3"/>
      <c r="F7" s="3"/>
      <c r="G7" s="3"/>
      <c r="H7" s="3"/>
      <c r="I7" s="3">
        <v>9.8000000000000007</v>
      </c>
      <c r="J7" s="3"/>
      <c r="K7" s="3"/>
      <c r="L7" s="3"/>
      <c r="M7" s="3"/>
    </row>
    <row r="8" spans="1:13" x14ac:dyDescent="0.2">
      <c r="A8" s="1">
        <v>5</v>
      </c>
      <c r="B8" s="3"/>
      <c r="C8" s="3">
        <v>7</v>
      </c>
      <c r="D8" s="3"/>
      <c r="E8" s="3"/>
      <c r="F8" s="3"/>
      <c r="G8" s="3">
        <v>13.8</v>
      </c>
      <c r="H8" s="3">
        <v>8.5</v>
      </c>
      <c r="I8" s="3"/>
      <c r="J8" s="3"/>
      <c r="K8" s="3"/>
      <c r="L8" s="3">
        <v>5.5</v>
      </c>
      <c r="M8" s="3">
        <v>10.5</v>
      </c>
    </row>
    <row r="9" spans="1:13" x14ac:dyDescent="0.2">
      <c r="A9" s="1">
        <v>6</v>
      </c>
      <c r="B9" s="3">
        <v>10.7</v>
      </c>
      <c r="C9" s="3"/>
      <c r="D9" s="3"/>
      <c r="E9" s="3">
        <v>7</v>
      </c>
      <c r="F9" s="3">
        <v>4.7</v>
      </c>
      <c r="G9" s="3"/>
      <c r="H9" s="3"/>
      <c r="I9" s="3"/>
      <c r="J9" s="3">
        <v>8.4</v>
      </c>
      <c r="K9" s="3">
        <v>8.8000000000000007</v>
      </c>
      <c r="L9" s="3"/>
      <c r="M9" s="3"/>
    </row>
    <row r="10" spans="1:13" x14ac:dyDescent="0.2">
      <c r="A10" s="1">
        <v>7</v>
      </c>
      <c r="B10" s="3"/>
      <c r="C10" s="3"/>
      <c r="D10" s="3">
        <v>9.3000000000000007</v>
      </c>
      <c r="E10" s="3"/>
      <c r="F10" s="3"/>
      <c r="G10" s="3"/>
      <c r="H10" s="3"/>
      <c r="I10" s="3">
        <v>6.7</v>
      </c>
      <c r="J10" s="3"/>
      <c r="K10" s="3"/>
      <c r="L10" s="3"/>
      <c r="M10" s="3"/>
    </row>
    <row r="11" spans="1:13" x14ac:dyDescent="0.2">
      <c r="A11" s="1">
        <v>8</v>
      </c>
      <c r="B11" s="3"/>
      <c r="C11" s="3">
        <v>8.1</v>
      </c>
      <c r="D11" s="3"/>
      <c r="E11" s="3"/>
      <c r="F11" s="3"/>
      <c r="G11" s="3">
        <v>13.5</v>
      </c>
      <c r="H11" s="3">
        <v>13.8</v>
      </c>
      <c r="I11" s="3"/>
      <c r="J11" s="3"/>
      <c r="K11" s="3"/>
      <c r="L11" s="3">
        <v>4.0999999999999996</v>
      </c>
      <c r="M11" s="3">
        <v>14.6</v>
      </c>
    </row>
    <row r="12" spans="1:13" x14ac:dyDescent="0.2">
      <c r="A12" s="1">
        <v>9</v>
      </c>
      <c r="B12" s="3">
        <v>6.2</v>
      </c>
      <c r="C12" s="3"/>
      <c r="D12" s="3"/>
      <c r="E12" s="3">
        <v>5</v>
      </c>
      <c r="F12" s="3">
        <v>6.8</v>
      </c>
      <c r="G12" s="3"/>
      <c r="H12" s="3"/>
      <c r="I12" s="3"/>
      <c r="J12" s="3">
        <v>7.4</v>
      </c>
      <c r="K12" s="3">
        <v>9.6999999999999993</v>
      </c>
      <c r="L12" s="3"/>
      <c r="M12" s="3"/>
    </row>
    <row r="13" spans="1:13" x14ac:dyDescent="0.2">
      <c r="A13" s="1">
        <v>10</v>
      </c>
      <c r="B13" s="3"/>
      <c r="C13" s="3"/>
      <c r="D13" s="3">
        <v>3.9</v>
      </c>
      <c r="E13" s="3"/>
      <c r="F13" s="3"/>
      <c r="G13" s="3"/>
      <c r="H13" s="3"/>
      <c r="I13" s="3">
        <v>12.3</v>
      </c>
      <c r="J13" s="3"/>
      <c r="K13" s="3"/>
      <c r="L13" s="3"/>
      <c r="M13" s="3"/>
    </row>
    <row r="14" spans="1:13" x14ac:dyDescent="0.2">
      <c r="A14" s="1">
        <v>11</v>
      </c>
      <c r="B14" s="3"/>
      <c r="C14" s="3">
        <v>17.3</v>
      </c>
      <c r="D14" s="3"/>
      <c r="E14" s="3"/>
      <c r="F14" s="3"/>
      <c r="G14" s="3">
        <v>4.5</v>
      </c>
      <c r="H14" s="3">
        <v>8.1</v>
      </c>
      <c r="I14" s="3"/>
      <c r="J14" s="3"/>
      <c r="K14" s="3"/>
      <c r="L14" s="3">
        <v>4.8</v>
      </c>
      <c r="M14" s="3">
        <v>3.9</v>
      </c>
    </row>
    <row r="15" spans="1:13" x14ac:dyDescent="0.2">
      <c r="A15" s="1">
        <v>12</v>
      </c>
      <c r="B15" s="3">
        <v>8.3000000000000007</v>
      </c>
      <c r="C15" s="3"/>
      <c r="D15" s="3"/>
      <c r="E15" s="3">
        <v>3.5</v>
      </c>
      <c r="F15" s="3">
        <v>10.199999999999999</v>
      </c>
      <c r="G15" s="3"/>
      <c r="H15" s="3"/>
      <c r="I15" s="3"/>
      <c r="J15" s="3">
        <v>5</v>
      </c>
      <c r="K15" s="3">
        <v>7.8</v>
      </c>
      <c r="L15" s="3"/>
      <c r="M15" s="3"/>
    </row>
    <row r="16" spans="1:13" x14ac:dyDescent="0.2">
      <c r="A16" s="1">
        <v>13</v>
      </c>
      <c r="B16" s="3"/>
      <c r="C16" s="3"/>
      <c r="D16" s="3">
        <v>6.3</v>
      </c>
      <c r="E16" s="3"/>
      <c r="F16" s="3"/>
      <c r="G16" s="3"/>
      <c r="H16" s="3"/>
      <c r="I16" s="3">
        <v>11.2</v>
      </c>
      <c r="J16" s="3"/>
      <c r="K16" s="3"/>
      <c r="L16" s="3"/>
      <c r="M16" s="3"/>
    </row>
    <row r="17" spans="1:13" x14ac:dyDescent="0.2">
      <c r="A17" s="1">
        <v>14</v>
      </c>
      <c r="B17" s="3"/>
      <c r="C17" s="3">
        <v>13.9</v>
      </c>
      <c r="D17" s="3"/>
      <c r="E17" s="3"/>
      <c r="F17" s="3"/>
      <c r="G17" s="3">
        <v>3</v>
      </c>
      <c r="H17" s="3">
        <v>4.7</v>
      </c>
      <c r="I17" s="3"/>
      <c r="J17" s="3"/>
      <c r="K17" s="3"/>
      <c r="L17" s="3">
        <v>10.8</v>
      </c>
      <c r="M17" s="3">
        <v>2.7</v>
      </c>
    </row>
    <row r="18" spans="1:13" x14ac:dyDescent="0.2">
      <c r="A18" s="1">
        <v>15</v>
      </c>
      <c r="B18" s="3">
        <v>8.4</v>
      </c>
      <c r="C18" s="3"/>
      <c r="D18" s="3"/>
      <c r="E18" s="3">
        <v>4.3</v>
      </c>
      <c r="F18" s="3">
        <v>4.8</v>
      </c>
      <c r="G18" s="3"/>
      <c r="H18" s="3"/>
      <c r="I18" s="3"/>
      <c r="J18" s="3">
        <v>6.2</v>
      </c>
      <c r="K18" s="3">
        <v>13.1</v>
      </c>
      <c r="L18" s="3"/>
      <c r="M18" s="3"/>
    </row>
    <row r="19" spans="1:13" x14ac:dyDescent="0.2">
      <c r="A19" s="1">
        <v>16</v>
      </c>
      <c r="B19" s="3"/>
      <c r="C19" s="3"/>
      <c r="D19" s="3">
        <v>9.8000000000000007</v>
      </c>
      <c r="E19" s="3"/>
      <c r="F19" s="3"/>
      <c r="G19" s="3"/>
      <c r="H19" s="3"/>
      <c r="I19" s="3">
        <v>4.5</v>
      </c>
      <c r="J19" s="3"/>
      <c r="K19" s="3"/>
      <c r="L19" s="3"/>
      <c r="M19" s="3"/>
    </row>
    <row r="20" spans="1:13" x14ac:dyDescent="0.2">
      <c r="A20" s="1">
        <v>17</v>
      </c>
      <c r="B20" s="3"/>
      <c r="C20" s="3">
        <v>7.5</v>
      </c>
      <c r="D20" s="3"/>
      <c r="E20" s="3"/>
      <c r="F20" s="3"/>
      <c r="G20" s="3">
        <v>10</v>
      </c>
      <c r="H20" s="3">
        <v>6</v>
      </c>
      <c r="I20" s="3"/>
      <c r="J20" s="3"/>
      <c r="K20" s="3"/>
      <c r="L20" s="3">
        <v>2.8</v>
      </c>
      <c r="M20" s="3">
        <v>4.5999999999999996</v>
      </c>
    </row>
    <row r="21" spans="1:13" x14ac:dyDescent="0.2">
      <c r="A21" s="1">
        <v>18</v>
      </c>
      <c r="B21" s="3">
        <v>7.5</v>
      </c>
      <c r="C21" s="3"/>
      <c r="D21" s="3"/>
      <c r="E21" s="3">
        <v>4</v>
      </c>
      <c r="F21" s="3">
        <v>5.2</v>
      </c>
      <c r="G21" s="3"/>
      <c r="H21" s="3"/>
      <c r="I21" s="3"/>
      <c r="J21" s="3">
        <v>9.8000000000000007</v>
      </c>
      <c r="K21" s="3">
        <v>12</v>
      </c>
      <c r="L21" s="3"/>
      <c r="M21" s="3"/>
    </row>
    <row r="22" spans="1:13" x14ac:dyDescent="0.2">
      <c r="A22" s="1">
        <v>19</v>
      </c>
      <c r="B22" s="3"/>
      <c r="C22" s="3"/>
      <c r="D22" s="3">
        <v>7</v>
      </c>
      <c r="E22" s="3"/>
      <c r="F22" s="3"/>
      <c r="G22" s="3"/>
      <c r="H22" s="3"/>
      <c r="I22" s="3">
        <v>3</v>
      </c>
      <c r="J22" s="3"/>
      <c r="K22" s="3"/>
      <c r="L22" s="3"/>
      <c r="M22" s="3"/>
    </row>
    <row r="23" spans="1:13" x14ac:dyDescent="0.2">
      <c r="A23" s="1">
        <v>20</v>
      </c>
      <c r="B23" s="3"/>
      <c r="C23" s="3">
        <v>7.6</v>
      </c>
      <c r="D23" s="3"/>
      <c r="E23" s="3"/>
      <c r="F23" s="3"/>
      <c r="G23" s="3">
        <v>9.9</v>
      </c>
      <c r="H23" s="3">
        <v>9.3000000000000007</v>
      </c>
      <c r="I23" s="3"/>
      <c r="J23" s="3"/>
      <c r="K23" s="3"/>
      <c r="L23" s="3">
        <v>7.9</v>
      </c>
      <c r="M23" s="3">
        <v>8</v>
      </c>
    </row>
    <row r="24" spans="1:13" x14ac:dyDescent="0.2">
      <c r="A24" s="1">
        <v>21</v>
      </c>
      <c r="B24" s="3">
        <v>10.8</v>
      </c>
      <c r="C24" s="3"/>
      <c r="D24" s="3"/>
      <c r="E24" s="3">
        <v>5.4</v>
      </c>
      <c r="F24" s="3">
        <v>4.5999999999999996</v>
      </c>
      <c r="G24" s="3"/>
      <c r="H24" s="3"/>
      <c r="I24" s="3"/>
      <c r="J24" s="3">
        <v>11.7</v>
      </c>
      <c r="K24" s="3">
        <v>8.8000000000000007</v>
      </c>
      <c r="L24" s="3"/>
      <c r="M24" s="3"/>
    </row>
    <row r="25" spans="1:13" x14ac:dyDescent="0.2">
      <c r="A25" s="1">
        <v>22</v>
      </c>
      <c r="B25" s="3"/>
      <c r="C25" s="3"/>
      <c r="D25" s="3">
        <v>5.3</v>
      </c>
      <c r="E25" s="3"/>
      <c r="F25" s="3"/>
      <c r="G25" s="3"/>
      <c r="H25" s="3"/>
      <c r="I25" s="3">
        <v>4.3</v>
      </c>
      <c r="J25" s="3"/>
      <c r="K25" s="3"/>
      <c r="L25" s="3"/>
      <c r="M25" s="3"/>
    </row>
    <row r="26" spans="1:13" x14ac:dyDescent="0.2">
      <c r="A26" s="1">
        <v>23</v>
      </c>
      <c r="B26" s="3"/>
      <c r="C26" s="3">
        <v>6.7</v>
      </c>
      <c r="D26" s="3"/>
      <c r="E26" s="3"/>
      <c r="F26" s="3"/>
      <c r="G26" s="3">
        <v>9.4</v>
      </c>
      <c r="H26" s="3">
        <v>9.4</v>
      </c>
      <c r="I26" s="3"/>
      <c r="J26" s="3"/>
      <c r="K26" s="3"/>
      <c r="L26" s="3">
        <v>7.8</v>
      </c>
      <c r="M26" s="3">
        <v>7.4</v>
      </c>
    </row>
    <row r="27" spans="1:13" x14ac:dyDescent="0.2">
      <c r="A27" s="1">
        <v>24</v>
      </c>
      <c r="B27" s="3">
        <v>4.4000000000000004</v>
      </c>
      <c r="C27" s="3"/>
      <c r="D27" s="3"/>
      <c r="E27" s="3">
        <v>8.9</v>
      </c>
      <c r="F27" s="3">
        <v>7.5</v>
      </c>
      <c r="G27" s="3"/>
      <c r="H27" s="3"/>
      <c r="I27" s="3"/>
      <c r="J27" s="3">
        <v>9.3000000000000007</v>
      </c>
      <c r="K27" s="3">
        <v>3.7</v>
      </c>
      <c r="L27" s="3"/>
      <c r="M27" s="3"/>
    </row>
    <row r="28" spans="1:13" x14ac:dyDescent="0.2">
      <c r="A28" s="1">
        <v>25</v>
      </c>
      <c r="B28" s="3"/>
      <c r="C28" s="3"/>
      <c r="D28" s="3">
        <v>6</v>
      </c>
      <c r="E28" s="3"/>
      <c r="F28" s="3"/>
      <c r="G28" s="3"/>
      <c r="H28" s="3"/>
      <c r="I28" s="3">
        <v>8.9</v>
      </c>
      <c r="J28" s="3"/>
      <c r="K28" s="3"/>
      <c r="L28" s="3"/>
      <c r="M28" s="3"/>
    </row>
    <row r="29" spans="1:13" x14ac:dyDescent="0.2">
      <c r="A29" s="1">
        <v>26</v>
      </c>
      <c r="B29" s="3"/>
      <c r="C29" s="3">
        <v>6.9</v>
      </c>
      <c r="D29" s="3"/>
      <c r="E29" s="3"/>
      <c r="F29" s="3"/>
      <c r="G29" s="3">
        <v>5.8</v>
      </c>
      <c r="H29" s="3">
        <v>8.8000000000000007</v>
      </c>
      <c r="I29" s="3"/>
      <c r="J29" s="3"/>
      <c r="K29" s="3"/>
      <c r="L29" s="3">
        <v>7</v>
      </c>
      <c r="M29" s="3">
        <v>6.7</v>
      </c>
    </row>
    <row r="30" spans="1:13" x14ac:dyDescent="0.2">
      <c r="A30" s="1">
        <v>27</v>
      </c>
      <c r="B30" s="3">
        <v>5.5</v>
      </c>
      <c r="C30" s="3"/>
      <c r="D30" s="3"/>
      <c r="E30" s="3">
        <v>9</v>
      </c>
      <c r="F30" s="3">
        <v>3</v>
      </c>
      <c r="G30" s="3"/>
      <c r="H30" s="3"/>
      <c r="I30" s="3"/>
      <c r="J30" s="3">
        <v>7.9</v>
      </c>
      <c r="K30" s="3">
        <v>3.3</v>
      </c>
      <c r="L30" s="3"/>
      <c r="M30" s="3"/>
    </row>
    <row r="31" spans="1:13" x14ac:dyDescent="0.2">
      <c r="A31" s="1">
        <v>28</v>
      </c>
      <c r="B31" s="3"/>
      <c r="C31" s="3"/>
      <c r="D31" s="3">
        <v>7.9</v>
      </c>
      <c r="E31" s="3"/>
      <c r="F31" s="3"/>
      <c r="G31" s="3"/>
      <c r="H31" s="3"/>
      <c r="I31" s="3">
        <v>12</v>
      </c>
      <c r="J31" s="3"/>
      <c r="K31" s="3"/>
      <c r="L31" s="3"/>
      <c r="M31" s="3"/>
    </row>
    <row r="32" spans="1:13" x14ac:dyDescent="0.2">
      <c r="A32" s="1">
        <v>29</v>
      </c>
      <c r="B32" s="3"/>
      <c r="C32" s="3"/>
      <c r="D32" s="3"/>
      <c r="E32" s="3"/>
      <c r="F32" s="3"/>
      <c r="G32" s="3">
        <v>11.6</v>
      </c>
      <c r="H32" s="3">
        <v>11.5</v>
      </c>
      <c r="I32" s="3"/>
      <c r="J32" s="3"/>
      <c r="K32" s="3"/>
      <c r="L32" s="3">
        <v>3.2</v>
      </c>
      <c r="M32" s="3">
        <v>6.8</v>
      </c>
    </row>
    <row r="33" spans="1:13" x14ac:dyDescent="0.2">
      <c r="A33" s="1">
        <v>30</v>
      </c>
      <c r="B33" s="3">
        <v>5.6</v>
      </c>
      <c r="C33" s="3"/>
      <c r="D33" s="3"/>
      <c r="E33" s="3">
        <v>8</v>
      </c>
      <c r="F33" s="3">
        <v>4.3</v>
      </c>
      <c r="G33" s="3"/>
      <c r="H33" s="3"/>
      <c r="I33" s="3"/>
      <c r="J33" s="3">
        <v>7.7</v>
      </c>
      <c r="K33" s="3">
        <v>12.9</v>
      </c>
      <c r="L33" s="3"/>
      <c r="M33" s="3"/>
    </row>
    <row r="34" spans="1:13" x14ac:dyDescent="0.2">
      <c r="A34" s="1">
        <v>31</v>
      </c>
      <c r="B34" s="3"/>
      <c r="C34" s="3"/>
      <c r="D34" s="3">
        <v>4</v>
      </c>
      <c r="E34" s="3"/>
      <c r="F34" s="3"/>
      <c r="G34" s="3"/>
      <c r="H34" s="3"/>
      <c r="I34" s="3">
        <v>8.8000000000000007</v>
      </c>
      <c r="J34" s="3"/>
      <c r="K34" s="3"/>
      <c r="L34" s="3"/>
      <c r="M34" s="3"/>
    </row>
    <row r="35" spans="1:13" x14ac:dyDescent="0.2">
      <c r="A35" s="1" t="s">
        <v>2</v>
      </c>
      <c r="B35" s="1">
        <f>MAX(B4:B34)</f>
        <v>10.8</v>
      </c>
      <c r="C35" s="1">
        <f t="shared" ref="C35:M35" si="0">MAX(C4:C34)</f>
        <v>17.3</v>
      </c>
      <c r="D35" s="1">
        <f t="shared" si="0"/>
        <v>9.8000000000000007</v>
      </c>
      <c r="E35" s="1">
        <f t="shared" si="0"/>
        <v>9.3000000000000007</v>
      </c>
      <c r="F35" s="1">
        <f t="shared" si="0"/>
        <v>11.9</v>
      </c>
      <c r="G35" s="1">
        <f t="shared" si="0"/>
        <v>13.8</v>
      </c>
      <c r="H35" s="1">
        <f t="shared" si="0"/>
        <v>13.8</v>
      </c>
      <c r="I35" s="1">
        <f t="shared" si="0"/>
        <v>12.3</v>
      </c>
      <c r="J35" s="1">
        <f t="shared" si="0"/>
        <v>11.7</v>
      </c>
      <c r="K35" s="1">
        <f t="shared" si="0"/>
        <v>13.1</v>
      </c>
      <c r="L35" s="1">
        <f t="shared" si="0"/>
        <v>10.8</v>
      </c>
      <c r="M35" s="1">
        <f t="shared" si="0"/>
        <v>14.6</v>
      </c>
    </row>
    <row r="37" spans="1:13" x14ac:dyDescent="0.2">
      <c r="A37" s="1" t="s">
        <v>3</v>
      </c>
      <c r="B37" s="1">
        <f>MAX(B4:M34)</f>
        <v>17.3</v>
      </c>
      <c r="D37" s="1" t="s">
        <v>4</v>
      </c>
      <c r="E37" s="1">
        <f>AVERAGE(B4:M34)</f>
        <v>7.5396694214875994</v>
      </c>
      <c r="G37" s="1" t="s">
        <v>5</v>
      </c>
      <c r="H37" s="1">
        <f>STDEV(B4:M34)</f>
        <v>3.0727425138585676</v>
      </c>
      <c r="J37" s="1" t="s">
        <v>6</v>
      </c>
      <c r="K37" s="1">
        <f>COUNT(B4:M34)</f>
        <v>121</v>
      </c>
      <c r="L37" s="1" t="s">
        <v>13</v>
      </c>
      <c r="M37" s="1">
        <f>100*K37/122</f>
        <v>99.180327868852459</v>
      </c>
    </row>
    <row r="38" spans="1:13" x14ac:dyDescent="0.2">
      <c r="C38" s="1" t="s">
        <v>7</v>
      </c>
      <c r="D38" s="1">
        <f xml:space="preserve"> COUNT(B4:D34)/30*100</f>
        <v>100</v>
      </c>
      <c r="F38" s="1" t="s">
        <v>8</v>
      </c>
      <c r="G38" s="1">
        <f xml:space="preserve"> COUNT(E4:G34)/30*100</f>
        <v>100</v>
      </c>
      <c r="I38" s="1" t="s">
        <v>9</v>
      </c>
      <c r="J38" s="1">
        <f xml:space="preserve"> COUNT(H4:J34)/30*100</f>
        <v>103.33333333333334</v>
      </c>
      <c r="L38" s="1" t="s">
        <v>10</v>
      </c>
      <c r="M38" s="1">
        <f xml:space="preserve"> COUNT(K4:M34)/30*100</f>
        <v>100</v>
      </c>
    </row>
    <row r="39" spans="1:13" x14ac:dyDescent="0.2">
      <c r="A39" s="1" t="s">
        <v>11</v>
      </c>
      <c r="C39" s="1">
        <f>PERCENTILE(B4:M34,0.98)</f>
        <v>13.86</v>
      </c>
    </row>
    <row r="40" spans="1:13" x14ac:dyDescent="0.2">
      <c r="A40" s="1" t="s">
        <v>12</v>
      </c>
      <c r="B40" s="1">
        <f t="shared" ref="B40:G40" si="1">COUNT(B4:B34)/10*100</f>
        <v>100</v>
      </c>
      <c r="C40" s="1">
        <f t="shared" si="1"/>
        <v>90</v>
      </c>
      <c r="D40" s="1">
        <f>COUNT(D4:D34)/11*100</f>
        <v>100</v>
      </c>
      <c r="E40" s="1">
        <f t="shared" si="1"/>
        <v>100</v>
      </c>
      <c r="F40" s="1">
        <f t="shared" si="1"/>
        <v>100</v>
      </c>
      <c r="G40" s="1">
        <f t="shared" si="1"/>
        <v>100</v>
      </c>
      <c r="H40" s="1">
        <f>COUNT(H4:H34)/10*100</f>
        <v>100</v>
      </c>
      <c r="I40" s="1">
        <f>COUNT(I4:I34)/11*100</f>
        <v>100</v>
      </c>
      <c r="J40" s="1">
        <f>COUNT(J4:J34)/10*100</f>
        <v>100</v>
      </c>
      <c r="K40" s="1">
        <f>COUNT(K4:K34)/10*100</f>
        <v>100</v>
      </c>
      <c r="L40" s="1">
        <f>COUNT(L4:L34)/10*100</f>
        <v>100</v>
      </c>
      <c r="M40" s="1">
        <f>COUNT(M4:M34)/11*100</f>
        <v>90.909090909090907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0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27" sqref="B27"/>
    </sheetView>
  </sheetViews>
  <sheetFormatPr defaultColWidth="9.140625" defaultRowHeight="12.75" x14ac:dyDescent="0.2"/>
  <cols>
    <col min="1" max="1" width="10.7109375" style="1" customWidth="1"/>
    <col min="2" max="2" width="9" style="1" customWidth="1"/>
    <col min="3" max="12" width="9.140625" style="1"/>
    <col min="13" max="13" width="9.28515625" style="1" customWidth="1"/>
    <col min="14" max="16384" width="9.140625" style="1"/>
  </cols>
  <sheetData>
    <row r="1" spans="1:13" x14ac:dyDescent="0.2">
      <c r="F1" s="1" t="s">
        <v>24</v>
      </c>
    </row>
    <row r="2" spans="1:13" x14ac:dyDescent="0.2">
      <c r="E2" s="1" t="s">
        <v>1</v>
      </c>
    </row>
    <row r="3" spans="1:13" x14ac:dyDescent="0.2">
      <c r="B3" s="2">
        <v>42005</v>
      </c>
      <c r="C3" s="2">
        <v>42044</v>
      </c>
      <c r="D3" s="2">
        <v>42064</v>
      </c>
      <c r="E3" s="2">
        <v>42095</v>
      </c>
      <c r="F3" s="2">
        <v>42125</v>
      </c>
      <c r="G3" s="2">
        <v>42156</v>
      </c>
      <c r="H3" s="2">
        <v>42186</v>
      </c>
      <c r="I3" s="2">
        <v>42217</v>
      </c>
      <c r="J3" s="2">
        <v>42248</v>
      </c>
      <c r="K3" s="2">
        <v>42278</v>
      </c>
      <c r="L3" s="2">
        <v>42309</v>
      </c>
      <c r="M3" s="2">
        <v>42339</v>
      </c>
    </row>
    <row r="4" spans="1:13" x14ac:dyDescent="0.2">
      <c r="A4" s="1">
        <v>1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</row>
    <row r="5" spans="1:13" x14ac:dyDescent="0.2">
      <c r="A5" s="1">
        <v>2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</row>
    <row r="6" spans="1:13" x14ac:dyDescent="0.2">
      <c r="A6" s="1">
        <v>3</v>
      </c>
      <c r="B6" s="3">
        <v>4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x14ac:dyDescent="0.2">
      <c r="A7" s="1">
        <v>4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</row>
    <row r="8" spans="1:13" x14ac:dyDescent="0.2">
      <c r="A8" s="1">
        <v>5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</row>
    <row r="9" spans="1:13" x14ac:dyDescent="0.2">
      <c r="A9" s="1">
        <v>6</v>
      </c>
      <c r="B9" s="3">
        <v>8.4</v>
      </c>
      <c r="C9" s="3"/>
      <c r="D9" s="3"/>
      <c r="E9" s="3"/>
      <c r="F9" s="3"/>
      <c r="G9" s="3"/>
      <c r="H9" s="3"/>
      <c r="I9" s="3"/>
      <c r="J9" s="3"/>
      <c r="K9" s="3"/>
      <c r="L9" s="3"/>
      <c r="M9" s="3"/>
    </row>
    <row r="10" spans="1:13" x14ac:dyDescent="0.2">
      <c r="A10" s="1">
        <v>7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</row>
    <row r="11" spans="1:13" x14ac:dyDescent="0.2">
      <c r="A11" s="1">
        <v>8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13" x14ac:dyDescent="0.2">
      <c r="A12" s="1">
        <v>9</v>
      </c>
      <c r="B12" s="3">
        <v>6.7</v>
      </c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 x14ac:dyDescent="0.2">
      <c r="A13" s="1">
        <v>10</v>
      </c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</row>
    <row r="14" spans="1:13" x14ac:dyDescent="0.2">
      <c r="A14" s="1">
        <v>11</v>
      </c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</row>
    <row r="15" spans="1:13" x14ac:dyDescent="0.2">
      <c r="A15" s="1">
        <v>12</v>
      </c>
      <c r="B15" s="3">
        <v>5.7</v>
      </c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</row>
    <row r="16" spans="1:13" x14ac:dyDescent="0.2">
      <c r="A16" s="1">
        <v>13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x14ac:dyDescent="0.2">
      <c r="A17" s="1">
        <v>14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x14ac:dyDescent="0.2">
      <c r="A18" s="1">
        <v>15</v>
      </c>
      <c r="B18" s="3">
        <v>12.2</v>
      </c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</row>
    <row r="19" spans="1:13" x14ac:dyDescent="0.2">
      <c r="A19" s="1">
        <v>16</v>
      </c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</row>
    <row r="20" spans="1:13" x14ac:dyDescent="0.2">
      <c r="A20" s="1">
        <v>17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</row>
    <row r="21" spans="1:13" x14ac:dyDescent="0.2">
      <c r="A21" s="1">
        <v>18</v>
      </c>
      <c r="B21" s="3">
        <v>8.1</v>
      </c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</row>
    <row r="22" spans="1:13" x14ac:dyDescent="0.2">
      <c r="A22" s="1">
        <v>19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</row>
    <row r="23" spans="1:13" x14ac:dyDescent="0.2">
      <c r="A23" s="1">
        <v>20</v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</row>
    <row r="24" spans="1:13" x14ac:dyDescent="0.2">
      <c r="A24" s="1">
        <v>21</v>
      </c>
      <c r="B24" s="3">
        <v>8.8000000000000007</v>
      </c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</row>
    <row r="25" spans="1:13" x14ac:dyDescent="0.2">
      <c r="A25" s="1">
        <v>22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</row>
    <row r="26" spans="1:13" x14ac:dyDescent="0.2">
      <c r="A26" s="1">
        <v>23</v>
      </c>
      <c r="B26" s="3" t="s">
        <v>32</v>
      </c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</row>
    <row r="27" spans="1:13" x14ac:dyDescent="0.2">
      <c r="A27" s="1">
        <v>24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</row>
    <row r="28" spans="1:13" x14ac:dyDescent="0.2">
      <c r="A28" s="1">
        <v>25</v>
      </c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13" x14ac:dyDescent="0.2">
      <c r="A29" s="1">
        <v>26</v>
      </c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 x14ac:dyDescent="0.2">
      <c r="A30" s="1">
        <v>27</v>
      </c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 x14ac:dyDescent="0.2">
      <c r="A31" s="1">
        <v>28</v>
      </c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 x14ac:dyDescent="0.2">
      <c r="A32" s="1">
        <v>29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 x14ac:dyDescent="0.2">
      <c r="A33" s="1">
        <v>30</v>
      </c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 x14ac:dyDescent="0.2">
      <c r="A34" s="1">
        <v>31</v>
      </c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 spans="1:13" x14ac:dyDescent="0.2">
      <c r="A35" s="1" t="s">
        <v>2</v>
      </c>
      <c r="B35" s="1">
        <f>MAX(B4:B34)</f>
        <v>12.2</v>
      </c>
      <c r="C35" s="1">
        <f t="shared" ref="C35:M35" si="0">MAX(C4:C34)</f>
        <v>0</v>
      </c>
      <c r="D35" s="1">
        <f t="shared" si="0"/>
        <v>0</v>
      </c>
      <c r="E35" s="1">
        <f t="shared" si="0"/>
        <v>0</v>
      </c>
      <c r="F35" s="1">
        <f t="shared" si="0"/>
        <v>0</v>
      </c>
      <c r="G35" s="1">
        <f t="shared" si="0"/>
        <v>0</v>
      </c>
      <c r="H35" s="1">
        <f t="shared" si="0"/>
        <v>0</v>
      </c>
      <c r="I35" s="1">
        <f t="shared" si="0"/>
        <v>0</v>
      </c>
      <c r="J35" s="1">
        <f t="shared" si="0"/>
        <v>0</v>
      </c>
      <c r="K35" s="1">
        <f t="shared" si="0"/>
        <v>0</v>
      </c>
      <c r="L35" s="1">
        <f t="shared" si="0"/>
        <v>0</v>
      </c>
      <c r="M35" s="1">
        <f t="shared" si="0"/>
        <v>0</v>
      </c>
    </row>
    <row r="37" spans="1:13" x14ac:dyDescent="0.2">
      <c r="A37" s="1" t="s">
        <v>3</v>
      </c>
      <c r="B37" s="1">
        <f>MAX(B4:M34)</f>
        <v>12.2</v>
      </c>
      <c r="D37" s="1" t="s">
        <v>4</v>
      </c>
      <c r="E37" s="1">
        <f>AVERAGE(B4:M34)</f>
        <v>7.7000000000000011</v>
      </c>
      <c r="G37" s="1" t="s">
        <v>5</v>
      </c>
      <c r="H37" s="1">
        <f>STDEV(B4:M34)</f>
        <v>2.6076809620810564</v>
      </c>
      <c r="J37" s="1" t="s">
        <v>6</v>
      </c>
      <c r="K37" s="1">
        <f>COUNT(B4:M34)</f>
        <v>7</v>
      </c>
      <c r="L37" s="1" t="s">
        <v>13</v>
      </c>
      <c r="M37" s="1">
        <f>100*K37/122</f>
        <v>5.7377049180327866</v>
      </c>
    </row>
    <row r="38" spans="1:13" x14ac:dyDescent="0.2">
      <c r="C38" s="1" t="s">
        <v>7</v>
      </c>
      <c r="D38" s="1">
        <f xml:space="preserve"> COUNT(B4:D34)/30*100</f>
        <v>23.333333333333332</v>
      </c>
      <c r="F38" s="1" t="s">
        <v>8</v>
      </c>
      <c r="G38" s="1">
        <f xml:space="preserve"> COUNT(E4:G34)/30*100</f>
        <v>0</v>
      </c>
      <c r="I38" s="1" t="s">
        <v>9</v>
      </c>
      <c r="J38" s="1">
        <f xml:space="preserve"> COUNT(H4:J34)/30*100</f>
        <v>0</v>
      </c>
      <c r="L38" s="1" t="s">
        <v>10</v>
      </c>
      <c r="M38" s="1">
        <f xml:space="preserve"> COUNT(K4:M34)/30*100</f>
        <v>0</v>
      </c>
    </row>
    <row r="39" spans="1:13" x14ac:dyDescent="0.2">
      <c r="A39" s="1" t="s">
        <v>11</v>
      </c>
      <c r="C39" s="1">
        <f>PERCENTILE(B4:M34,0.98)</f>
        <v>11.791999999999998</v>
      </c>
    </row>
    <row r="40" spans="1:13" x14ac:dyDescent="0.2">
      <c r="A40" s="1" t="s">
        <v>12</v>
      </c>
      <c r="B40" s="1">
        <f t="shared" ref="B40:G40" si="1">COUNT(B4:B34)/10*100</f>
        <v>70</v>
      </c>
      <c r="C40" s="1">
        <f t="shared" si="1"/>
        <v>0</v>
      </c>
      <c r="D40" s="1">
        <f>COUNT(D4:D34)/11*100</f>
        <v>0</v>
      </c>
      <c r="E40" s="1">
        <f t="shared" si="1"/>
        <v>0</v>
      </c>
      <c r="F40" s="1">
        <f t="shared" si="1"/>
        <v>0</v>
      </c>
      <c r="G40" s="1">
        <f t="shared" si="1"/>
        <v>0</v>
      </c>
      <c r="H40" s="1">
        <f>COUNT(H4:H34)/10*100</f>
        <v>0</v>
      </c>
      <c r="I40" s="1">
        <f>COUNT(I4:I34)/11*100</f>
        <v>0</v>
      </c>
      <c r="J40" s="1">
        <f>COUNT(J4:J34)/10*100</f>
        <v>0</v>
      </c>
      <c r="K40" s="1">
        <f>COUNT(K4:K34)/10*100</f>
        <v>0</v>
      </c>
      <c r="L40" s="1">
        <f>COUNT(L4:L34)/10*100</f>
        <v>0</v>
      </c>
      <c r="M40" s="1">
        <f>COUNT(M4:M34)/11*100</f>
        <v>0</v>
      </c>
    </row>
  </sheetData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0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C11" sqref="C11"/>
    </sheetView>
  </sheetViews>
  <sheetFormatPr defaultColWidth="9.140625" defaultRowHeight="12.75" x14ac:dyDescent="0.2"/>
  <cols>
    <col min="1" max="1" width="10.7109375" style="1" customWidth="1"/>
    <col min="2" max="2" width="9" style="1" customWidth="1"/>
    <col min="3" max="12" width="9.140625" style="1"/>
    <col min="13" max="13" width="9.28515625" style="1" customWidth="1"/>
    <col min="14" max="16384" width="9.140625" style="1"/>
  </cols>
  <sheetData>
    <row r="1" spans="1:13" x14ac:dyDescent="0.2">
      <c r="F1" s="1" t="s">
        <v>25</v>
      </c>
    </row>
    <row r="2" spans="1:13" x14ac:dyDescent="0.2">
      <c r="E2" s="1" t="s">
        <v>1</v>
      </c>
    </row>
    <row r="3" spans="1:13" x14ac:dyDescent="0.2">
      <c r="B3" s="2">
        <v>42005</v>
      </c>
      <c r="C3" s="2">
        <v>42044</v>
      </c>
      <c r="D3" s="2">
        <v>42064</v>
      </c>
      <c r="E3" s="2">
        <v>42095</v>
      </c>
      <c r="F3" s="2">
        <v>42125</v>
      </c>
      <c r="G3" s="2">
        <v>42156</v>
      </c>
      <c r="H3" s="2">
        <v>42186</v>
      </c>
      <c r="I3" s="2">
        <v>42217</v>
      </c>
      <c r="J3" s="2">
        <v>42248</v>
      </c>
      <c r="K3" s="2">
        <v>42278</v>
      </c>
      <c r="L3" s="2">
        <v>42309</v>
      </c>
      <c r="M3" s="2">
        <v>42339</v>
      </c>
    </row>
    <row r="4" spans="1:13" x14ac:dyDescent="0.2">
      <c r="A4" s="1">
        <v>1</v>
      </c>
      <c r="B4" s="3"/>
      <c r="C4" s="3"/>
      <c r="D4" s="3">
        <v>9.8000000000000007</v>
      </c>
      <c r="E4" s="3"/>
      <c r="F4" s="3"/>
      <c r="G4" s="3"/>
      <c r="H4" s="3"/>
      <c r="I4" s="3">
        <v>12</v>
      </c>
      <c r="J4" s="3"/>
      <c r="K4" s="3"/>
      <c r="L4" s="3"/>
      <c r="M4" s="3"/>
    </row>
    <row r="5" spans="1:13" x14ac:dyDescent="0.2">
      <c r="A5" s="1">
        <v>2</v>
      </c>
      <c r="B5" s="3"/>
      <c r="C5" s="3">
        <v>4.5999999999999996</v>
      </c>
      <c r="D5" s="3"/>
      <c r="E5" s="3"/>
      <c r="F5" s="3"/>
      <c r="G5" s="3">
        <v>9</v>
      </c>
      <c r="H5" s="3"/>
      <c r="I5" s="3"/>
      <c r="J5" s="3"/>
      <c r="K5" s="3"/>
      <c r="L5" s="3">
        <v>4.2</v>
      </c>
      <c r="M5" s="3">
        <v>3.5</v>
      </c>
    </row>
    <row r="6" spans="1:13" x14ac:dyDescent="0.2">
      <c r="A6" s="1">
        <v>3</v>
      </c>
      <c r="B6" s="3">
        <v>3.8</v>
      </c>
      <c r="C6" s="3"/>
      <c r="D6" s="3"/>
      <c r="E6" s="3">
        <v>9.1</v>
      </c>
      <c r="F6" s="3">
        <v>9.3000000000000007</v>
      </c>
      <c r="G6" s="3"/>
      <c r="H6" s="3">
        <v>22.5</v>
      </c>
      <c r="I6" s="3"/>
      <c r="J6" s="3">
        <v>4</v>
      </c>
      <c r="K6" s="3">
        <v>6.2</v>
      </c>
      <c r="L6" s="3"/>
      <c r="M6" s="3"/>
    </row>
    <row r="7" spans="1:13" x14ac:dyDescent="0.2">
      <c r="A7" s="1">
        <v>4</v>
      </c>
      <c r="B7" s="3"/>
      <c r="C7" s="3"/>
      <c r="D7" s="3">
        <v>6.6</v>
      </c>
      <c r="E7" s="3"/>
      <c r="F7" s="3"/>
      <c r="G7" s="3"/>
      <c r="H7" s="3"/>
      <c r="I7" s="3">
        <v>7.2</v>
      </c>
      <c r="J7" s="3"/>
      <c r="K7" s="3"/>
      <c r="L7" s="3"/>
      <c r="M7" s="3"/>
    </row>
    <row r="8" spans="1:13" x14ac:dyDescent="0.2">
      <c r="A8" s="1">
        <v>5</v>
      </c>
      <c r="B8" s="3"/>
      <c r="C8" s="3">
        <v>9.3000000000000007</v>
      </c>
      <c r="D8" s="3"/>
      <c r="E8" s="3"/>
      <c r="F8" s="3"/>
      <c r="G8" s="3">
        <v>13.2</v>
      </c>
      <c r="H8" s="3"/>
      <c r="I8" s="3"/>
      <c r="J8" s="3"/>
      <c r="K8" s="3"/>
      <c r="L8" s="3">
        <v>5.2</v>
      </c>
      <c r="M8" s="3">
        <v>7.7</v>
      </c>
    </row>
    <row r="9" spans="1:13" x14ac:dyDescent="0.2">
      <c r="A9" s="1">
        <v>6</v>
      </c>
      <c r="B9" s="3">
        <v>13.4</v>
      </c>
      <c r="C9" s="3"/>
      <c r="D9" s="3"/>
      <c r="E9" s="3">
        <v>8.1999999999999993</v>
      </c>
      <c r="F9" s="3">
        <v>5.5</v>
      </c>
      <c r="G9" s="3"/>
      <c r="H9" s="3"/>
      <c r="I9" s="3"/>
      <c r="J9" s="3">
        <v>8.3000000000000007</v>
      </c>
      <c r="K9" s="3">
        <v>9.1</v>
      </c>
      <c r="L9" s="3"/>
      <c r="M9" s="3"/>
    </row>
    <row r="10" spans="1:13" x14ac:dyDescent="0.2">
      <c r="A10" s="1">
        <v>7</v>
      </c>
      <c r="B10" s="3"/>
      <c r="C10" s="3"/>
      <c r="D10" s="3">
        <v>7.4</v>
      </c>
      <c r="E10" s="3"/>
      <c r="F10" s="3"/>
      <c r="G10" s="3"/>
      <c r="H10" s="3">
        <v>9.5</v>
      </c>
      <c r="I10" s="3">
        <v>7.4</v>
      </c>
      <c r="J10" s="3"/>
      <c r="K10" s="3"/>
      <c r="L10" s="3"/>
      <c r="M10" s="3"/>
    </row>
    <row r="11" spans="1:13" x14ac:dyDescent="0.2">
      <c r="A11" s="1">
        <v>8</v>
      </c>
      <c r="B11" s="3"/>
      <c r="C11" s="3"/>
      <c r="D11" s="3"/>
      <c r="E11" s="3"/>
      <c r="F11" s="3"/>
      <c r="G11" s="3">
        <v>11.1</v>
      </c>
      <c r="H11" s="3"/>
      <c r="I11" s="3"/>
      <c r="J11" s="3"/>
      <c r="K11" s="3"/>
      <c r="L11" s="3">
        <v>4.2</v>
      </c>
      <c r="M11" s="3">
        <v>10.199999999999999</v>
      </c>
    </row>
    <row r="12" spans="1:13" x14ac:dyDescent="0.2">
      <c r="A12" s="1">
        <v>9</v>
      </c>
      <c r="B12" s="3"/>
      <c r="C12" s="3"/>
      <c r="D12" s="3"/>
      <c r="E12" s="3">
        <v>6</v>
      </c>
      <c r="F12" s="3">
        <v>6</v>
      </c>
      <c r="G12" s="3"/>
      <c r="H12" s="3">
        <v>10</v>
      </c>
      <c r="I12" s="3"/>
      <c r="J12" s="3">
        <v>4.8</v>
      </c>
      <c r="K12" s="3">
        <v>9.3000000000000007</v>
      </c>
      <c r="L12" s="3"/>
      <c r="M12" s="3"/>
    </row>
    <row r="13" spans="1:13" x14ac:dyDescent="0.2">
      <c r="A13" s="1">
        <v>10</v>
      </c>
      <c r="B13" s="3"/>
      <c r="C13" s="3"/>
      <c r="D13" s="3">
        <v>5.4</v>
      </c>
      <c r="E13" s="3">
        <v>7.8</v>
      </c>
      <c r="F13" s="3"/>
      <c r="G13" s="3"/>
      <c r="H13" s="3"/>
      <c r="I13" s="3">
        <v>12.9</v>
      </c>
      <c r="J13" s="3"/>
      <c r="K13" s="3"/>
      <c r="L13" s="3"/>
      <c r="M13" s="3"/>
    </row>
    <row r="14" spans="1:13" x14ac:dyDescent="0.2">
      <c r="A14" s="1">
        <v>11</v>
      </c>
      <c r="B14" s="3"/>
      <c r="C14" s="3">
        <v>20.5</v>
      </c>
      <c r="D14" s="3"/>
      <c r="E14" s="3"/>
      <c r="F14" s="3"/>
      <c r="G14" s="3">
        <v>4.2</v>
      </c>
      <c r="H14" s="3">
        <v>7.5</v>
      </c>
      <c r="I14" s="3"/>
      <c r="J14" s="3"/>
      <c r="K14" s="3"/>
      <c r="L14" s="3">
        <v>6.2</v>
      </c>
      <c r="M14" s="3">
        <v>4.4000000000000004</v>
      </c>
    </row>
    <row r="15" spans="1:13" x14ac:dyDescent="0.2">
      <c r="A15" s="1">
        <v>12</v>
      </c>
      <c r="B15" s="3"/>
      <c r="C15" s="3">
        <v>15.2</v>
      </c>
      <c r="D15" s="3"/>
      <c r="E15" s="3"/>
      <c r="F15" s="3">
        <v>21.9</v>
      </c>
      <c r="G15" s="3"/>
      <c r="H15" s="3"/>
      <c r="I15" s="3"/>
      <c r="J15" s="3"/>
      <c r="K15" s="3">
        <v>7.1</v>
      </c>
      <c r="L15" s="3"/>
      <c r="M15" s="3"/>
    </row>
    <row r="16" spans="1:13" x14ac:dyDescent="0.2">
      <c r="A16" s="1">
        <v>13</v>
      </c>
      <c r="B16" s="3"/>
      <c r="C16" s="3"/>
      <c r="D16" s="3">
        <v>3.5</v>
      </c>
      <c r="E16" s="3">
        <v>4.7</v>
      </c>
      <c r="F16" s="3"/>
      <c r="G16" s="3"/>
      <c r="H16" s="3"/>
      <c r="I16" s="3">
        <v>13.7</v>
      </c>
      <c r="J16" s="3"/>
      <c r="K16" s="3">
        <v>12.2</v>
      </c>
      <c r="L16" s="3">
        <v>3.8</v>
      </c>
      <c r="M16" s="3"/>
    </row>
    <row r="17" spans="1:13" x14ac:dyDescent="0.2">
      <c r="A17" s="1">
        <v>14</v>
      </c>
      <c r="B17" s="3">
        <v>9.6999999999999993</v>
      </c>
      <c r="C17" s="3">
        <v>16.600000000000001</v>
      </c>
      <c r="D17" s="3"/>
      <c r="E17" s="3"/>
      <c r="F17" s="3"/>
      <c r="G17" s="3">
        <v>3.6</v>
      </c>
      <c r="H17" s="3">
        <v>6.1</v>
      </c>
      <c r="I17" s="3"/>
      <c r="J17" s="3"/>
      <c r="K17" s="3"/>
      <c r="L17" s="3">
        <v>4.4000000000000004</v>
      </c>
      <c r="M17" s="3">
        <v>2.1</v>
      </c>
    </row>
    <row r="18" spans="1:13" x14ac:dyDescent="0.2">
      <c r="A18" s="1">
        <v>15</v>
      </c>
      <c r="B18" s="3">
        <v>6.9</v>
      </c>
      <c r="C18" s="3"/>
      <c r="D18" s="3"/>
      <c r="E18" s="3">
        <v>5.0999999999999996</v>
      </c>
      <c r="F18" s="3">
        <v>9.4</v>
      </c>
      <c r="G18" s="3"/>
      <c r="H18" s="3"/>
      <c r="I18" s="3"/>
      <c r="J18" s="3"/>
      <c r="K18" s="3"/>
      <c r="L18" s="3"/>
      <c r="M18" s="3"/>
    </row>
    <row r="19" spans="1:13" x14ac:dyDescent="0.2">
      <c r="A19" s="1">
        <v>16</v>
      </c>
      <c r="B19" s="3">
        <v>11</v>
      </c>
      <c r="C19" s="3"/>
      <c r="D19" s="3">
        <v>11.2</v>
      </c>
      <c r="E19" s="3"/>
      <c r="F19" s="3"/>
      <c r="G19" s="3"/>
      <c r="H19" s="3"/>
      <c r="I19" s="3">
        <v>2.7</v>
      </c>
      <c r="J19" s="3"/>
      <c r="K19" s="3">
        <v>13.2</v>
      </c>
      <c r="L19" s="3"/>
      <c r="M19" s="3"/>
    </row>
    <row r="20" spans="1:13" x14ac:dyDescent="0.2">
      <c r="A20" s="1">
        <v>17</v>
      </c>
      <c r="B20" s="3"/>
      <c r="C20" s="3">
        <v>6.6</v>
      </c>
      <c r="D20" s="3"/>
      <c r="E20" s="3"/>
      <c r="F20" s="3"/>
      <c r="G20" s="3">
        <v>8.1</v>
      </c>
      <c r="H20" s="3">
        <v>6.6</v>
      </c>
      <c r="I20" s="3"/>
      <c r="J20" s="3">
        <v>7.8</v>
      </c>
      <c r="K20" s="3"/>
      <c r="L20" s="3">
        <v>4.4000000000000004</v>
      </c>
      <c r="M20" s="3">
        <v>4.4000000000000004</v>
      </c>
    </row>
    <row r="21" spans="1:13" x14ac:dyDescent="0.2">
      <c r="A21" s="1">
        <v>18</v>
      </c>
      <c r="B21" s="3">
        <v>8</v>
      </c>
      <c r="C21" s="3"/>
      <c r="D21" s="3"/>
      <c r="E21" s="3">
        <v>6.2</v>
      </c>
      <c r="F21" s="3">
        <v>5.8</v>
      </c>
      <c r="G21" s="3"/>
      <c r="H21" s="3"/>
      <c r="I21" s="3"/>
      <c r="J21" s="3">
        <v>9.1999999999999993</v>
      </c>
      <c r="K21" s="3"/>
      <c r="L21" s="3"/>
      <c r="M21" s="3"/>
    </row>
    <row r="22" spans="1:13" x14ac:dyDescent="0.2">
      <c r="A22" s="1">
        <v>19</v>
      </c>
      <c r="B22" s="3"/>
      <c r="C22" s="3"/>
      <c r="D22" s="3">
        <v>10.1</v>
      </c>
      <c r="E22" s="3"/>
      <c r="F22" s="3"/>
      <c r="G22" s="3"/>
      <c r="H22" s="3"/>
      <c r="I22" s="3">
        <v>4.9000000000000004</v>
      </c>
      <c r="J22" s="3"/>
      <c r="K22" s="3">
        <v>7</v>
      </c>
      <c r="L22" s="3"/>
      <c r="M22" s="3"/>
    </row>
    <row r="23" spans="1:13" x14ac:dyDescent="0.2">
      <c r="A23" s="1">
        <v>20</v>
      </c>
      <c r="B23" s="3"/>
      <c r="C23" s="3">
        <v>6.7</v>
      </c>
      <c r="D23" s="3"/>
      <c r="E23" s="3"/>
      <c r="F23" s="3"/>
      <c r="G23" s="3">
        <v>13.7</v>
      </c>
      <c r="H23" s="3"/>
      <c r="I23" s="3"/>
      <c r="J23" s="3"/>
      <c r="K23" s="3"/>
      <c r="L23" s="3">
        <v>7</v>
      </c>
      <c r="M23" s="3">
        <v>5.5</v>
      </c>
    </row>
    <row r="24" spans="1:13" x14ac:dyDescent="0.2">
      <c r="A24" s="1">
        <v>21</v>
      </c>
      <c r="B24" s="3">
        <v>14.5</v>
      </c>
      <c r="C24" s="3"/>
      <c r="D24" s="3"/>
      <c r="E24" s="3">
        <v>5.9</v>
      </c>
      <c r="F24" s="3">
        <v>7</v>
      </c>
      <c r="G24" s="3"/>
      <c r="H24" s="3"/>
      <c r="I24" s="3"/>
      <c r="J24" s="3">
        <v>12.6</v>
      </c>
      <c r="K24" s="3"/>
      <c r="L24" s="3"/>
      <c r="M24" s="3"/>
    </row>
    <row r="25" spans="1:13" x14ac:dyDescent="0.2">
      <c r="A25" s="1">
        <v>22</v>
      </c>
      <c r="B25" s="3"/>
      <c r="C25" s="3"/>
      <c r="D25" s="3">
        <v>6.2</v>
      </c>
      <c r="E25" s="3"/>
      <c r="F25" s="3"/>
      <c r="G25" s="3"/>
      <c r="H25" s="3">
        <v>6</v>
      </c>
      <c r="I25" s="3">
        <v>5.3</v>
      </c>
      <c r="J25" s="3">
        <v>8.4</v>
      </c>
      <c r="K25" s="3">
        <v>2.7</v>
      </c>
      <c r="L25" s="3"/>
      <c r="M25" s="3"/>
    </row>
    <row r="26" spans="1:13" x14ac:dyDescent="0.2">
      <c r="A26" s="1">
        <v>23</v>
      </c>
      <c r="B26" s="3"/>
      <c r="C26" s="3">
        <v>7.2</v>
      </c>
      <c r="D26" s="3"/>
      <c r="E26" s="3"/>
      <c r="F26" s="3"/>
      <c r="G26" s="3"/>
      <c r="H26" s="3">
        <v>8.1999999999999993</v>
      </c>
      <c r="I26" s="3"/>
      <c r="J26" s="3"/>
      <c r="K26" s="3"/>
      <c r="L26" s="3"/>
      <c r="M26" s="3">
        <v>5.9</v>
      </c>
    </row>
    <row r="27" spans="1:13" x14ac:dyDescent="0.2">
      <c r="A27" s="1">
        <v>24</v>
      </c>
      <c r="B27" s="3"/>
      <c r="C27" s="3"/>
      <c r="D27" s="3"/>
      <c r="E27" s="3">
        <v>10.3</v>
      </c>
      <c r="F27" s="3">
        <v>9.6</v>
      </c>
      <c r="G27" s="3"/>
      <c r="H27" s="3"/>
      <c r="I27" s="3"/>
      <c r="J27" s="3">
        <v>7.5</v>
      </c>
      <c r="K27" s="3">
        <v>3</v>
      </c>
      <c r="L27" s="3"/>
      <c r="M27" s="3"/>
    </row>
    <row r="28" spans="1:13" x14ac:dyDescent="0.2">
      <c r="A28" s="1">
        <v>25</v>
      </c>
      <c r="B28" s="3"/>
      <c r="C28" s="3"/>
      <c r="D28" s="3">
        <v>6.7</v>
      </c>
      <c r="E28" s="3"/>
      <c r="F28" s="3"/>
      <c r="G28" s="3"/>
      <c r="H28" s="3"/>
      <c r="I28" s="3">
        <v>8.9</v>
      </c>
      <c r="J28" s="3"/>
      <c r="K28" s="3"/>
      <c r="L28" s="3"/>
      <c r="M28" s="3"/>
    </row>
    <row r="29" spans="1:13" x14ac:dyDescent="0.2">
      <c r="A29" s="1">
        <v>26</v>
      </c>
      <c r="B29" s="3"/>
      <c r="C29" s="3">
        <v>3</v>
      </c>
      <c r="D29" s="3"/>
      <c r="E29" s="3"/>
      <c r="F29" s="3"/>
      <c r="G29" s="3">
        <v>9.8000000000000007</v>
      </c>
      <c r="H29" s="3">
        <v>9.6999999999999993</v>
      </c>
      <c r="I29" s="3"/>
      <c r="J29" s="3"/>
      <c r="K29" s="3"/>
      <c r="L29" s="3">
        <v>5.3</v>
      </c>
      <c r="M29" s="3">
        <v>4.4000000000000004</v>
      </c>
    </row>
    <row r="30" spans="1:13" x14ac:dyDescent="0.2">
      <c r="A30" s="1">
        <v>27</v>
      </c>
      <c r="B30" s="3">
        <v>8.9</v>
      </c>
      <c r="C30" s="3"/>
      <c r="D30" s="3"/>
      <c r="E30" s="3">
        <v>10</v>
      </c>
      <c r="F30" s="3">
        <v>5.6</v>
      </c>
      <c r="G30" s="3"/>
      <c r="H30" s="3"/>
      <c r="I30" s="3"/>
      <c r="J30" s="3">
        <v>4.2</v>
      </c>
      <c r="K30" s="3">
        <v>4.5999999999999996</v>
      </c>
      <c r="L30" s="3"/>
      <c r="M30" s="3"/>
    </row>
    <row r="31" spans="1:13" x14ac:dyDescent="0.2">
      <c r="A31" s="1">
        <v>28</v>
      </c>
      <c r="B31" s="3">
        <v>6.4</v>
      </c>
      <c r="C31" s="3"/>
      <c r="D31" s="3">
        <v>5.5</v>
      </c>
      <c r="E31" s="3"/>
      <c r="F31" s="3"/>
      <c r="G31" s="3"/>
      <c r="H31" s="3"/>
      <c r="I31" s="3">
        <v>11.4</v>
      </c>
      <c r="J31" s="3"/>
      <c r="K31" s="3"/>
      <c r="L31" s="3"/>
      <c r="M31" s="3"/>
    </row>
    <row r="32" spans="1:13" x14ac:dyDescent="0.2">
      <c r="A32" s="1">
        <v>29</v>
      </c>
      <c r="B32" s="3"/>
      <c r="C32" s="3"/>
      <c r="D32" s="3"/>
      <c r="E32" s="3"/>
      <c r="F32" s="3"/>
      <c r="G32" s="3">
        <v>14.7</v>
      </c>
      <c r="H32" s="3">
        <v>9.9</v>
      </c>
      <c r="I32" s="3"/>
      <c r="J32" s="3"/>
      <c r="K32" s="3"/>
      <c r="L32" s="3">
        <v>3.6</v>
      </c>
      <c r="M32" s="3">
        <v>4.2</v>
      </c>
    </row>
    <row r="33" spans="1:13" x14ac:dyDescent="0.2">
      <c r="A33" s="1">
        <v>30</v>
      </c>
      <c r="B33" s="3">
        <v>9</v>
      </c>
      <c r="C33" s="3"/>
      <c r="D33" s="3"/>
      <c r="E33" s="3">
        <v>9.9</v>
      </c>
      <c r="F33" s="3">
        <v>7.5</v>
      </c>
      <c r="G33" s="3"/>
      <c r="H33" s="3"/>
      <c r="I33" s="3"/>
      <c r="J33" s="3">
        <v>6.5</v>
      </c>
      <c r="K33" s="3">
        <v>13.2</v>
      </c>
      <c r="L33" s="3"/>
      <c r="M33" s="3"/>
    </row>
    <row r="34" spans="1:13" x14ac:dyDescent="0.2">
      <c r="A34" s="1">
        <v>31</v>
      </c>
      <c r="B34" s="3"/>
      <c r="C34" s="3"/>
      <c r="D34" s="3">
        <v>4.9000000000000004</v>
      </c>
      <c r="E34" s="3"/>
      <c r="F34" s="3"/>
      <c r="G34" s="3"/>
      <c r="H34" s="3"/>
      <c r="I34" s="3">
        <v>12.1</v>
      </c>
      <c r="J34" s="3"/>
      <c r="K34" s="3"/>
      <c r="L34" s="3"/>
      <c r="M34" s="3"/>
    </row>
    <row r="35" spans="1:13" x14ac:dyDescent="0.2">
      <c r="A35" s="1" t="s">
        <v>2</v>
      </c>
      <c r="B35" s="1">
        <f>MAX(B4:B34)</f>
        <v>14.5</v>
      </c>
      <c r="C35" s="1">
        <f t="shared" ref="C35:M35" si="0">MAX(C4:C34)</f>
        <v>20.5</v>
      </c>
      <c r="D35" s="1">
        <f t="shared" si="0"/>
        <v>11.2</v>
      </c>
      <c r="E35" s="1">
        <f t="shared" si="0"/>
        <v>10.3</v>
      </c>
      <c r="F35" s="1">
        <f t="shared" si="0"/>
        <v>21.9</v>
      </c>
      <c r="G35" s="1">
        <f t="shared" si="0"/>
        <v>14.7</v>
      </c>
      <c r="H35" s="1">
        <f t="shared" si="0"/>
        <v>22.5</v>
      </c>
      <c r="I35" s="1">
        <f t="shared" si="0"/>
        <v>13.7</v>
      </c>
      <c r="J35" s="1">
        <f t="shared" si="0"/>
        <v>12.6</v>
      </c>
      <c r="K35" s="1">
        <f t="shared" si="0"/>
        <v>13.2</v>
      </c>
      <c r="L35" s="1">
        <f t="shared" si="0"/>
        <v>7</v>
      </c>
      <c r="M35" s="1">
        <f t="shared" si="0"/>
        <v>10.199999999999999</v>
      </c>
    </row>
    <row r="37" spans="1:13" x14ac:dyDescent="0.2">
      <c r="A37" s="1" t="s">
        <v>3</v>
      </c>
      <c r="B37" s="1">
        <f>MAX(B4:M34)</f>
        <v>22.5</v>
      </c>
      <c r="D37" s="1" t="s">
        <v>4</v>
      </c>
      <c r="E37" s="1">
        <f>AVERAGE(B4:M34)</f>
        <v>7.9737704918032808</v>
      </c>
      <c r="G37" s="1" t="s">
        <v>5</v>
      </c>
      <c r="H37" s="1">
        <f>STDEV(B4:M34)</f>
        <v>3.7962966573394881</v>
      </c>
      <c r="J37" s="1" t="s">
        <v>6</v>
      </c>
      <c r="K37" s="1">
        <f>COUNT(B4:M34)</f>
        <v>122</v>
      </c>
      <c r="L37" s="1" t="s">
        <v>13</v>
      </c>
      <c r="M37" s="1">
        <f>100*K37/122</f>
        <v>100</v>
      </c>
    </row>
    <row r="38" spans="1:13" x14ac:dyDescent="0.2">
      <c r="C38" s="1" t="s">
        <v>7</v>
      </c>
      <c r="D38" s="1">
        <f xml:space="preserve"> COUNT(B4:D34)/30*100</f>
        <v>100</v>
      </c>
      <c r="F38" s="1" t="s">
        <v>8</v>
      </c>
      <c r="G38" s="1">
        <f xml:space="preserve"> COUNT(E4:G34)/30*100</f>
        <v>100</v>
      </c>
      <c r="I38" s="1" t="s">
        <v>9</v>
      </c>
      <c r="J38" s="1">
        <f xml:space="preserve"> COUNT(H4:J34)/30*100</f>
        <v>103.33333333333334</v>
      </c>
      <c r="L38" s="1" t="s">
        <v>10</v>
      </c>
      <c r="M38" s="1">
        <f xml:space="preserve"> COUNT(K4:M34)/30*100</f>
        <v>103.33333333333334</v>
      </c>
    </row>
    <row r="39" spans="1:13" x14ac:dyDescent="0.2">
      <c r="A39" s="1" t="s">
        <v>11</v>
      </c>
      <c r="C39" s="1">
        <f>PERCENTILE(B4:M34,0.98)</f>
        <v>18.861999999999995</v>
      </c>
    </row>
    <row r="40" spans="1:13" x14ac:dyDescent="0.2">
      <c r="A40" s="1" t="s">
        <v>12</v>
      </c>
      <c r="B40" s="1">
        <f t="shared" ref="B40:G40" si="1">COUNT(B4:B34)/10*100</f>
        <v>100</v>
      </c>
      <c r="C40" s="1">
        <f t="shared" si="1"/>
        <v>90</v>
      </c>
      <c r="D40" s="1">
        <f>COUNT(D4:D34)/11*100</f>
        <v>100</v>
      </c>
      <c r="E40" s="1">
        <f t="shared" si="1"/>
        <v>110.00000000000001</v>
      </c>
      <c r="F40" s="1">
        <f t="shared" si="1"/>
        <v>100</v>
      </c>
      <c r="G40" s="1">
        <f t="shared" si="1"/>
        <v>90</v>
      </c>
      <c r="H40" s="1">
        <f>COUNT(H4:H34)/10*100</f>
        <v>100</v>
      </c>
      <c r="I40" s="1">
        <f>COUNT(I4:I34)/11*100</f>
        <v>100</v>
      </c>
      <c r="J40" s="1">
        <f>COUNT(J4:J34)/10*100</f>
        <v>100</v>
      </c>
      <c r="K40" s="1">
        <f>COUNT(K4:K34)/10*100</f>
        <v>110.00000000000001</v>
      </c>
      <c r="L40" s="1">
        <f>COUNT(L4:L34)/10*100</f>
        <v>100</v>
      </c>
      <c r="M40" s="1">
        <f>COUNT(M4:M34)/11*100</f>
        <v>90.909090909090907</v>
      </c>
    </row>
  </sheetData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0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J13" sqref="J13"/>
    </sheetView>
  </sheetViews>
  <sheetFormatPr defaultColWidth="9.140625" defaultRowHeight="12.75" x14ac:dyDescent="0.2"/>
  <cols>
    <col min="1" max="1" width="10.7109375" style="1" customWidth="1"/>
    <col min="2" max="2" width="9" style="1" customWidth="1"/>
    <col min="3" max="12" width="9.140625" style="1"/>
    <col min="13" max="13" width="9.28515625" style="1" customWidth="1"/>
    <col min="14" max="16384" width="9.140625" style="1"/>
  </cols>
  <sheetData>
    <row r="1" spans="1:13" x14ac:dyDescent="0.2">
      <c r="F1" s="1" t="s">
        <v>26</v>
      </c>
    </row>
    <row r="2" spans="1:13" x14ac:dyDescent="0.2">
      <c r="E2" s="1" t="s">
        <v>1</v>
      </c>
    </row>
    <row r="3" spans="1:13" x14ac:dyDescent="0.2">
      <c r="B3" s="2">
        <v>42005</v>
      </c>
      <c r="C3" s="2">
        <v>42044</v>
      </c>
      <c r="D3" s="2">
        <v>42064</v>
      </c>
      <c r="E3" s="2">
        <v>42095</v>
      </c>
      <c r="F3" s="2">
        <v>42125</v>
      </c>
      <c r="G3" s="2">
        <v>42156</v>
      </c>
      <c r="H3" s="2">
        <v>42186</v>
      </c>
      <c r="I3" s="2">
        <v>42217</v>
      </c>
      <c r="J3" s="2">
        <v>42248</v>
      </c>
      <c r="K3" s="2">
        <v>42278</v>
      </c>
      <c r="L3" s="2">
        <v>42309</v>
      </c>
      <c r="M3" s="2">
        <v>42339</v>
      </c>
    </row>
    <row r="4" spans="1:13" x14ac:dyDescent="0.2">
      <c r="A4" s="1">
        <v>1</v>
      </c>
      <c r="B4" s="3"/>
      <c r="C4" s="3"/>
      <c r="D4" s="3"/>
      <c r="E4" s="3"/>
      <c r="F4" s="3"/>
      <c r="G4" s="3"/>
      <c r="H4" s="3"/>
      <c r="I4" s="3">
        <v>7.5</v>
      </c>
      <c r="J4" s="3"/>
      <c r="K4" s="3"/>
      <c r="L4" s="3"/>
      <c r="M4" s="3"/>
    </row>
    <row r="5" spans="1:13" x14ac:dyDescent="0.2">
      <c r="A5" s="1">
        <v>2</v>
      </c>
      <c r="B5" s="3"/>
      <c r="C5" s="3"/>
      <c r="D5" s="3"/>
      <c r="E5" s="3"/>
      <c r="F5" s="3"/>
      <c r="G5" s="3">
        <v>5.3</v>
      </c>
      <c r="H5" s="3">
        <v>12.7</v>
      </c>
      <c r="I5" s="3"/>
      <c r="J5" s="3"/>
      <c r="K5" s="3"/>
      <c r="L5" s="3">
        <v>3.6</v>
      </c>
      <c r="M5" s="3">
        <v>4.0999999999999996</v>
      </c>
    </row>
    <row r="6" spans="1:13" x14ac:dyDescent="0.2">
      <c r="A6" s="1">
        <v>3</v>
      </c>
      <c r="B6" s="3"/>
      <c r="C6" s="3"/>
      <c r="D6" s="3"/>
      <c r="E6" s="3">
        <v>10.199999999999999</v>
      </c>
      <c r="F6" s="3"/>
      <c r="G6" s="3"/>
      <c r="H6" s="3"/>
      <c r="I6" s="3"/>
      <c r="J6" s="3">
        <v>15.3</v>
      </c>
      <c r="K6" s="3">
        <v>7.7</v>
      </c>
      <c r="L6" s="3"/>
      <c r="M6" s="3"/>
    </row>
    <row r="7" spans="1:13" x14ac:dyDescent="0.2">
      <c r="A7" s="1">
        <v>4</v>
      </c>
      <c r="B7" s="3"/>
      <c r="C7" s="3"/>
      <c r="D7" s="3"/>
      <c r="E7" s="3"/>
      <c r="F7" s="3"/>
      <c r="G7" s="3"/>
      <c r="H7" s="3"/>
      <c r="I7" s="3">
        <v>13.8</v>
      </c>
      <c r="J7" s="3"/>
      <c r="K7" s="3"/>
      <c r="L7" s="3"/>
      <c r="M7" s="3"/>
    </row>
    <row r="8" spans="1:13" x14ac:dyDescent="0.2">
      <c r="A8" s="1">
        <v>5</v>
      </c>
      <c r="B8" s="3"/>
      <c r="C8" s="3"/>
      <c r="D8" s="3"/>
      <c r="E8" s="3"/>
      <c r="F8" s="3"/>
      <c r="G8" s="3">
        <v>8.5</v>
      </c>
      <c r="H8" s="3">
        <v>3.3</v>
      </c>
      <c r="I8" s="3"/>
      <c r="J8" s="3"/>
      <c r="K8" s="3"/>
      <c r="L8" s="3">
        <v>8.9</v>
      </c>
      <c r="M8" s="3"/>
    </row>
    <row r="9" spans="1:13" x14ac:dyDescent="0.2">
      <c r="A9" s="1">
        <v>6</v>
      </c>
      <c r="B9" s="3"/>
      <c r="C9" s="3"/>
      <c r="D9" s="3"/>
      <c r="E9" s="3">
        <v>9.1999999999999993</v>
      </c>
      <c r="F9" s="3"/>
      <c r="G9" s="3"/>
      <c r="H9" s="3"/>
      <c r="I9" s="3"/>
      <c r="J9" s="3">
        <v>9.5</v>
      </c>
      <c r="K9" s="3">
        <v>15.3</v>
      </c>
      <c r="L9" s="3"/>
      <c r="M9" s="3"/>
    </row>
    <row r="10" spans="1:13" x14ac:dyDescent="0.2">
      <c r="A10" s="1">
        <v>7</v>
      </c>
      <c r="B10" s="3"/>
      <c r="C10" s="3"/>
      <c r="D10" s="3"/>
      <c r="E10" s="3"/>
      <c r="F10" s="3"/>
      <c r="G10" s="3"/>
      <c r="H10" s="3"/>
      <c r="I10" s="3">
        <v>10.6</v>
      </c>
      <c r="J10" s="3"/>
      <c r="K10" s="3"/>
      <c r="L10" s="3"/>
      <c r="M10" s="3"/>
    </row>
    <row r="11" spans="1:13" x14ac:dyDescent="0.2">
      <c r="A11" s="1">
        <v>8</v>
      </c>
      <c r="B11" s="3"/>
      <c r="C11" s="3"/>
      <c r="D11" s="3"/>
      <c r="E11" s="3"/>
      <c r="F11" s="3">
        <v>5.6</v>
      </c>
      <c r="G11" s="3">
        <v>18.100000000000001</v>
      </c>
      <c r="H11" s="3">
        <v>15.2</v>
      </c>
      <c r="I11" s="3"/>
      <c r="J11" s="3"/>
      <c r="K11" s="3"/>
      <c r="L11" s="3">
        <v>3.6</v>
      </c>
      <c r="M11" s="3">
        <v>14.2</v>
      </c>
    </row>
    <row r="12" spans="1:13" x14ac:dyDescent="0.2">
      <c r="A12" s="1">
        <v>9</v>
      </c>
      <c r="B12" s="3"/>
      <c r="C12" s="3"/>
      <c r="D12" s="3"/>
      <c r="E12" s="3">
        <v>7.1</v>
      </c>
      <c r="F12" s="3">
        <v>6.4</v>
      </c>
      <c r="G12" s="3"/>
      <c r="H12" s="3"/>
      <c r="I12" s="3"/>
      <c r="J12" s="3">
        <v>11.1</v>
      </c>
      <c r="K12" s="3">
        <v>15.4</v>
      </c>
      <c r="L12" s="3"/>
      <c r="M12" s="3">
        <v>14.6</v>
      </c>
    </row>
    <row r="13" spans="1:13" x14ac:dyDescent="0.2">
      <c r="A13" s="1">
        <v>10</v>
      </c>
      <c r="B13" s="3"/>
      <c r="C13" s="3"/>
      <c r="D13" s="3"/>
      <c r="E13" s="3"/>
      <c r="F13" s="3"/>
      <c r="G13" s="3"/>
      <c r="H13" s="3"/>
      <c r="I13" s="3">
        <v>12.4</v>
      </c>
      <c r="J13" s="3"/>
      <c r="K13" s="3"/>
      <c r="L13" s="3"/>
      <c r="M13" s="3">
        <v>11.6</v>
      </c>
    </row>
    <row r="14" spans="1:13" x14ac:dyDescent="0.2">
      <c r="A14" s="1">
        <v>11</v>
      </c>
      <c r="B14" s="3"/>
      <c r="C14" s="3"/>
      <c r="D14" s="3"/>
      <c r="E14" s="3"/>
      <c r="F14" s="3">
        <v>8.1999999999999993</v>
      </c>
      <c r="G14" s="3">
        <v>6.1</v>
      </c>
      <c r="H14" s="3">
        <v>9.6999999999999993</v>
      </c>
      <c r="I14" s="3"/>
      <c r="J14" s="3"/>
      <c r="K14" s="3"/>
      <c r="L14" s="3">
        <v>5.4</v>
      </c>
      <c r="M14" s="3">
        <v>5.7</v>
      </c>
    </row>
    <row r="15" spans="1:13" x14ac:dyDescent="0.2">
      <c r="A15" s="1">
        <v>12</v>
      </c>
      <c r="B15" s="3"/>
      <c r="C15" s="3">
        <v>13.7</v>
      </c>
      <c r="D15" s="3"/>
      <c r="E15" s="3">
        <v>6</v>
      </c>
      <c r="F15" s="3">
        <v>4.2</v>
      </c>
      <c r="G15" s="3"/>
      <c r="H15" s="3"/>
      <c r="I15" s="3"/>
      <c r="J15" s="3">
        <v>4.5</v>
      </c>
      <c r="K15" s="3">
        <v>10.6</v>
      </c>
      <c r="L15" s="3"/>
      <c r="M15" s="3"/>
    </row>
    <row r="16" spans="1:13" x14ac:dyDescent="0.2">
      <c r="A16" s="1">
        <v>13</v>
      </c>
      <c r="B16" s="3">
        <v>9.6999999999999993</v>
      </c>
      <c r="C16" s="3">
        <v>8.1</v>
      </c>
      <c r="D16" s="3"/>
      <c r="E16" s="3"/>
      <c r="F16" s="3"/>
      <c r="G16" s="3"/>
      <c r="H16" s="3"/>
      <c r="I16" s="3">
        <v>10.5</v>
      </c>
      <c r="J16" s="3"/>
      <c r="K16" s="3"/>
      <c r="L16" s="3"/>
      <c r="M16" s="3"/>
    </row>
    <row r="17" spans="1:13" x14ac:dyDescent="0.2">
      <c r="A17" s="1">
        <v>14</v>
      </c>
      <c r="B17" s="3"/>
      <c r="C17" s="3">
        <v>8.1</v>
      </c>
      <c r="D17" s="3"/>
      <c r="E17" s="3"/>
      <c r="F17" s="3"/>
      <c r="G17" s="3">
        <v>3.6</v>
      </c>
      <c r="H17" s="3">
        <v>10.5</v>
      </c>
      <c r="I17" s="3"/>
      <c r="J17" s="3"/>
      <c r="K17" s="3"/>
      <c r="L17" s="3">
        <v>5.0999999999999996</v>
      </c>
      <c r="M17" s="3">
        <v>3.2</v>
      </c>
    </row>
    <row r="18" spans="1:13" x14ac:dyDescent="0.2">
      <c r="A18" s="1">
        <v>15</v>
      </c>
      <c r="B18" s="3"/>
      <c r="C18" s="3">
        <v>17.3</v>
      </c>
      <c r="D18" s="3"/>
      <c r="E18" s="3">
        <v>5.6</v>
      </c>
      <c r="F18" s="3">
        <v>7.8</v>
      </c>
      <c r="G18" s="3"/>
      <c r="H18" s="3"/>
      <c r="I18" s="3"/>
      <c r="J18" s="3">
        <v>6.4</v>
      </c>
      <c r="K18" s="3">
        <v>7.7</v>
      </c>
      <c r="L18" s="3"/>
      <c r="M18" s="3"/>
    </row>
    <row r="19" spans="1:13" x14ac:dyDescent="0.2">
      <c r="A19" s="1">
        <v>16</v>
      </c>
      <c r="B19" s="3"/>
      <c r="C19" s="3">
        <v>4.9000000000000004</v>
      </c>
      <c r="D19" s="3"/>
      <c r="E19" s="3"/>
      <c r="F19" s="3">
        <v>7.4</v>
      </c>
      <c r="G19" s="3"/>
      <c r="H19" s="3"/>
      <c r="I19" s="3">
        <v>5.0999999999999996</v>
      </c>
      <c r="J19" s="3"/>
      <c r="K19" s="3"/>
      <c r="L19" s="3"/>
      <c r="M19" s="3"/>
    </row>
    <row r="20" spans="1:13" x14ac:dyDescent="0.2">
      <c r="A20" s="1">
        <v>17</v>
      </c>
      <c r="B20" s="3"/>
      <c r="C20" s="3"/>
      <c r="D20" s="3"/>
      <c r="E20" s="3"/>
      <c r="F20" s="3"/>
      <c r="G20" s="3">
        <v>10.5</v>
      </c>
      <c r="H20" s="3">
        <v>7.3</v>
      </c>
      <c r="I20" s="3"/>
      <c r="J20" s="3"/>
      <c r="K20" s="3"/>
      <c r="L20" s="3">
        <v>3.5</v>
      </c>
      <c r="M20" s="3">
        <v>3.2</v>
      </c>
    </row>
    <row r="21" spans="1:13" x14ac:dyDescent="0.2">
      <c r="A21" s="1">
        <v>18</v>
      </c>
      <c r="B21" s="3"/>
      <c r="C21" s="3"/>
      <c r="D21" s="3">
        <v>6</v>
      </c>
      <c r="E21" s="3">
        <v>4.0999999999999996</v>
      </c>
      <c r="F21" s="3">
        <v>2.6</v>
      </c>
      <c r="G21" s="3"/>
      <c r="H21" s="3"/>
      <c r="I21" s="3"/>
      <c r="J21" s="3">
        <v>10.7</v>
      </c>
      <c r="K21" s="3">
        <v>17.8</v>
      </c>
      <c r="L21" s="3"/>
      <c r="M21" s="3"/>
    </row>
    <row r="22" spans="1:13" x14ac:dyDescent="0.2">
      <c r="A22" s="1">
        <v>19</v>
      </c>
      <c r="B22" s="3"/>
      <c r="C22" s="3"/>
      <c r="D22" s="3">
        <v>5.8</v>
      </c>
      <c r="E22" s="3">
        <v>4.7</v>
      </c>
      <c r="F22" s="3"/>
      <c r="G22" s="3"/>
      <c r="H22" s="3"/>
      <c r="I22" s="3">
        <v>3.8</v>
      </c>
      <c r="J22" s="3"/>
      <c r="K22" s="3"/>
      <c r="L22" s="3"/>
      <c r="M22" s="3"/>
    </row>
    <row r="23" spans="1:13" x14ac:dyDescent="0.2">
      <c r="A23" s="1">
        <v>20</v>
      </c>
      <c r="B23" s="3"/>
      <c r="C23" s="3">
        <v>5.9</v>
      </c>
      <c r="D23" s="3">
        <v>5.5</v>
      </c>
      <c r="E23" s="3"/>
      <c r="F23" s="3"/>
      <c r="G23" s="3">
        <v>13</v>
      </c>
      <c r="H23" s="3">
        <v>10.6</v>
      </c>
      <c r="I23" s="3"/>
      <c r="J23" s="3"/>
      <c r="K23" s="3"/>
      <c r="L23" s="3"/>
      <c r="M23" s="3">
        <v>4.2</v>
      </c>
    </row>
    <row r="24" spans="1:13" x14ac:dyDescent="0.2">
      <c r="A24" s="1">
        <v>21</v>
      </c>
      <c r="B24" s="3"/>
      <c r="C24" s="3">
        <v>4.0999999999999996</v>
      </c>
      <c r="D24" s="3">
        <v>1.9</v>
      </c>
      <c r="E24" s="3">
        <v>4.7</v>
      </c>
      <c r="F24" s="3">
        <v>5.0999999999999996</v>
      </c>
      <c r="G24" s="3"/>
      <c r="H24" s="3"/>
      <c r="I24" s="3"/>
      <c r="J24" s="3">
        <v>5.8</v>
      </c>
      <c r="K24" s="3">
        <v>5.2</v>
      </c>
      <c r="L24" s="3"/>
      <c r="M24" s="3"/>
    </row>
    <row r="25" spans="1:13" x14ac:dyDescent="0.2">
      <c r="A25" s="1">
        <v>22</v>
      </c>
      <c r="B25" s="3"/>
      <c r="C25" s="3">
        <v>5.9</v>
      </c>
      <c r="D25" s="3">
        <v>6.1</v>
      </c>
      <c r="E25" s="3">
        <v>7</v>
      </c>
      <c r="F25" s="3"/>
      <c r="G25" s="3"/>
      <c r="H25" s="3"/>
      <c r="I25" s="3">
        <v>6</v>
      </c>
      <c r="J25" s="3"/>
      <c r="K25" s="3"/>
      <c r="L25" s="3"/>
      <c r="M25" s="3"/>
    </row>
    <row r="26" spans="1:13" x14ac:dyDescent="0.2">
      <c r="A26" s="1">
        <v>23</v>
      </c>
      <c r="B26" s="3"/>
      <c r="C26" s="3">
        <v>4.3</v>
      </c>
      <c r="D26" s="3">
        <v>10.199999999999999</v>
      </c>
      <c r="E26" s="3"/>
      <c r="F26" s="3"/>
      <c r="G26" s="3">
        <v>15.2</v>
      </c>
      <c r="H26" s="3">
        <v>10.8</v>
      </c>
      <c r="I26" s="3"/>
      <c r="J26" s="3"/>
      <c r="K26" s="3"/>
      <c r="L26" s="3"/>
      <c r="M26" s="3">
        <v>7.1</v>
      </c>
    </row>
    <row r="27" spans="1:13" x14ac:dyDescent="0.2">
      <c r="A27" s="1">
        <v>24</v>
      </c>
      <c r="B27" s="3"/>
      <c r="C27" s="3">
        <v>5.5</v>
      </c>
      <c r="D27" s="3">
        <v>7</v>
      </c>
      <c r="E27" s="3">
        <v>10.199999999999999</v>
      </c>
      <c r="F27" s="3">
        <v>6.6</v>
      </c>
      <c r="G27" s="3"/>
      <c r="H27" s="3"/>
      <c r="I27" s="3"/>
      <c r="J27" s="3"/>
      <c r="K27" s="3">
        <v>4</v>
      </c>
      <c r="L27" s="3">
        <v>6.8</v>
      </c>
      <c r="M27" s="3"/>
    </row>
    <row r="28" spans="1:13" x14ac:dyDescent="0.2">
      <c r="A28" s="1">
        <v>25</v>
      </c>
      <c r="B28" s="3"/>
      <c r="C28" s="3">
        <v>6.6</v>
      </c>
      <c r="D28" s="3">
        <v>6</v>
      </c>
      <c r="E28" s="3"/>
      <c r="F28" s="3"/>
      <c r="G28" s="3"/>
      <c r="H28" s="3"/>
      <c r="I28" s="3">
        <v>6.6</v>
      </c>
      <c r="J28" s="3">
        <v>13.5</v>
      </c>
      <c r="K28" s="3"/>
      <c r="L28" s="3">
        <v>7.6</v>
      </c>
      <c r="M28" s="3"/>
    </row>
    <row r="29" spans="1:13" x14ac:dyDescent="0.2">
      <c r="A29" s="1">
        <v>26</v>
      </c>
      <c r="B29" s="3"/>
      <c r="C29" s="3">
        <v>8.5</v>
      </c>
      <c r="D29" s="3">
        <v>3.7</v>
      </c>
      <c r="E29" s="3"/>
      <c r="F29" s="3"/>
      <c r="G29" s="3">
        <v>7.9</v>
      </c>
      <c r="H29" s="3">
        <v>7.9</v>
      </c>
      <c r="I29" s="3"/>
      <c r="J29" s="3"/>
      <c r="K29" s="3"/>
      <c r="L29" s="3">
        <v>4.9000000000000004</v>
      </c>
      <c r="M29" s="3">
        <v>5</v>
      </c>
    </row>
    <row r="30" spans="1:13" x14ac:dyDescent="0.2">
      <c r="A30" s="1">
        <v>27</v>
      </c>
      <c r="B30" s="3"/>
      <c r="C30" s="3">
        <v>7.4</v>
      </c>
      <c r="D30" s="3">
        <v>4.7</v>
      </c>
      <c r="E30" s="3">
        <v>8.1999999999999993</v>
      </c>
      <c r="F30" s="3">
        <v>3.7</v>
      </c>
      <c r="G30" s="3"/>
      <c r="H30" s="3"/>
      <c r="I30" s="3"/>
      <c r="J30" s="3">
        <v>8.8000000000000007</v>
      </c>
      <c r="K30" s="3">
        <v>4.7</v>
      </c>
      <c r="L30" s="3"/>
      <c r="M30" s="3"/>
    </row>
    <row r="31" spans="1:13" x14ac:dyDescent="0.2">
      <c r="A31" s="1">
        <v>28</v>
      </c>
      <c r="B31" s="3"/>
      <c r="C31" s="3"/>
      <c r="D31" s="3">
        <v>7.2</v>
      </c>
      <c r="E31" s="3"/>
      <c r="F31" s="3"/>
      <c r="G31" s="3"/>
      <c r="H31" s="3"/>
      <c r="I31" s="3">
        <v>11.7</v>
      </c>
      <c r="J31" s="3"/>
      <c r="K31" s="3"/>
      <c r="L31" s="3"/>
      <c r="M31" s="3"/>
    </row>
    <row r="32" spans="1:13" x14ac:dyDescent="0.2">
      <c r="A32" s="1">
        <v>29</v>
      </c>
      <c r="B32" s="3"/>
      <c r="C32" s="3"/>
      <c r="D32" s="3">
        <v>8.1999999999999993</v>
      </c>
      <c r="E32" s="3"/>
      <c r="F32" s="3"/>
      <c r="G32" s="3">
        <v>9.1</v>
      </c>
      <c r="H32" s="3">
        <v>13.6</v>
      </c>
      <c r="I32" s="3"/>
      <c r="J32" s="3"/>
      <c r="K32" s="3"/>
      <c r="L32" s="3"/>
      <c r="M32" s="3">
        <v>3.5</v>
      </c>
    </row>
    <row r="33" spans="1:13" x14ac:dyDescent="0.2">
      <c r="A33" s="1">
        <v>30</v>
      </c>
      <c r="B33" s="3"/>
      <c r="C33" s="3"/>
      <c r="D33" s="3"/>
      <c r="E33" s="3"/>
      <c r="F33" s="3">
        <v>4.0999999999999996</v>
      </c>
      <c r="G33" s="3"/>
      <c r="H33" s="3"/>
      <c r="I33" s="3"/>
      <c r="J33" s="3">
        <v>10.6</v>
      </c>
      <c r="K33" s="3">
        <v>9.5</v>
      </c>
      <c r="L33" s="3"/>
      <c r="M33" s="3"/>
    </row>
    <row r="34" spans="1:13" x14ac:dyDescent="0.2">
      <c r="A34" s="1">
        <v>31</v>
      </c>
      <c r="B34" s="3"/>
      <c r="C34" s="3"/>
      <c r="D34" s="3"/>
      <c r="E34" s="3"/>
      <c r="F34" s="3"/>
      <c r="G34" s="3"/>
      <c r="H34" s="3"/>
      <c r="I34" s="3">
        <v>14.7</v>
      </c>
      <c r="J34" s="3"/>
      <c r="K34" s="3"/>
      <c r="L34" s="3"/>
      <c r="M34" s="3"/>
    </row>
    <row r="35" spans="1:13" x14ac:dyDescent="0.2">
      <c r="A35" s="1" t="s">
        <v>2</v>
      </c>
      <c r="B35" s="1">
        <f>MAX(B4:B34)</f>
        <v>9.6999999999999993</v>
      </c>
      <c r="C35" s="1">
        <f t="shared" ref="C35:M35" si="0">MAX(C4:C34)</f>
        <v>17.3</v>
      </c>
      <c r="D35" s="1">
        <f t="shared" si="0"/>
        <v>10.199999999999999</v>
      </c>
      <c r="E35" s="1">
        <f t="shared" si="0"/>
        <v>10.199999999999999</v>
      </c>
      <c r="F35" s="1">
        <f t="shared" si="0"/>
        <v>8.1999999999999993</v>
      </c>
      <c r="G35" s="1">
        <f t="shared" si="0"/>
        <v>18.100000000000001</v>
      </c>
      <c r="H35" s="1">
        <f t="shared" si="0"/>
        <v>15.2</v>
      </c>
      <c r="I35" s="1">
        <f t="shared" si="0"/>
        <v>14.7</v>
      </c>
      <c r="J35" s="1">
        <f t="shared" si="0"/>
        <v>15.3</v>
      </c>
      <c r="K35" s="1">
        <f t="shared" si="0"/>
        <v>17.8</v>
      </c>
      <c r="L35" s="1">
        <f t="shared" si="0"/>
        <v>8.9</v>
      </c>
      <c r="M35" s="1">
        <f t="shared" si="0"/>
        <v>14.6</v>
      </c>
    </row>
    <row r="37" spans="1:13" x14ac:dyDescent="0.2">
      <c r="A37" s="1" t="s">
        <v>3</v>
      </c>
      <c r="B37" s="1">
        <f>MAX(B4:M34)</f>
        <v>18.100000000000001</v>
      </c>
      <c r="D37" s="1" t="s">
        <v>4</v>
      </c>
      <c r="E37" s="1">
        <f>AVERAGE(B4:M34)</f>
        <v>7.9201680672268955</v>
      </c>
      <c r="G37" s="1" t="s">
        <v>5</v>
      </c>
      <c r="H37" s="1">
        <f>STDEV(B4:M34)</f>
        <v>3.7103743662352526</v>
      </c>
      <c r="J37" s="1" t="s">
        <v>6</v>
      </c>
      <c r="K37" s="1">
        <f>COUNT(B4:M34)</f>
        <v>119</v>
      </c>
      <c r="L37" s="1" t="s">
        <v>13</v>
      </c>
      <c r="M37" s="1">
        <f>100*K37/122</f>
        <v>97.540983606557376</v>
      </c>
    </row>
    <row r="38" spans="1:13" x14ac:dyDescent="0.2">
      <c r="C38" s="1" t="s">
        <v>7</v>
      </c>
      <c r="D38" s="1">
        <f xml:space="preserve"> COUNT(B4:D34)/30*100</f>
        <v>86.666666666666671</v>
      </c>
      <c r="F38" s="1" t="s">
        <v>8</v>
      </c>
      <c r="G38" s="1">
        <f xml:space="preserve"> COUNT(E4:G34)/30*100</f>
        <v>106.66666666666667</v>
      </c>
      <c r="I38" s="1" t="s">
        <v>9</v>
      </c>
      <c r="J38" s="1">
        <f xml:space="preserve"> COUNT(H4:J34)/30*100</f>
        <v>103.33333333333334</v>
      </c>
      <c r="L38" s="1" t="s">
        <v>10</v>
      </c>
      <c r="M38" s="1">
        <f xml:space="preserve"> COUNT(K4:M34)/30*100</f>
        <v>100</v>
      </c>
    </row>
    <row r="39" spans="1:13" x14ac:dyDescent="0.2">
      <c r="A39" s="1" t="s">
        <v>11</v>
      </c>
      <c r="C39" s="1">
        <f>PERCENTILE(B4:M34,0.98)</f>
        <v>16.616000000000003</v>
      </c>
    </row>
    <row r="40" spans="1:13" x14ac:dyDescent="0.2">
      <c r="A40" s="1" t="s">
        <v>12</v>
      </c>
      <c r="B40" s="1">
        <f t="shared" ref="B40:G40" si="1">COUNT(B4:B34)/10*100</f>
        <v>10</v>
      </c>
      <c r="C40" s="1">
        <f t="shared" si="1"/>
        <v>130</v>
      </c>
      <c r="D40" s="1">
        <f>COUNT(D4:D34)/11*100</f>
        <v>109.09090909090908</v>
      </c>
      <c r="E40" s="1">
        <f t="shared" si="1"/>
        <v>110.00000000000001</v>
      </c>
      <c r="F40" s="1">
        <f t="shared" si="1"/>
        <v>110.00000000000001</v>
      </c>
      <c r="G40" s="1">
        <f t="shared" si="1"/>
        <v>100</v>
      </c>
      <c r="H40" s="1">
        <f>COUNT(H4:H34)/10*100</f>
        <v>100</v>
      </c>
      <c r="I40" s="1">
        <f>COUNT(I4:I34)/11*100</f>
        <v>100</v>
      </c>
      <c r="J40" s="1">
        <f>COUNT(J4:J34)/10*100</f>
        <v>100</v>
      </c>
      <c r="K40" s="1">
        <f>COUNT(K4:K34)/10*100</f>
        <v>100</v>
      </c>
      <c r="L40" s="1">
        <f>COUNT(L4:L34)/10*100</f>
        <v>90</v>
      </c>
      <c r="M40" s="1">
        <f>COUNT(M4:M34)/11*100</f>
        <v>100</v>
      </c>
    </row>
  </sheetData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40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N30" sqref="N30"/>
    </sheetView>
  </sheetViews>
  <sheetFormatPr defaultColWidth="9.140625" defaultRowHeight="12.75" x14ac:dyDescent="0.2"/>
  <cols>
    <col min="1" max="1" width="10.7109375" style="1" customWidth="1"/>
    <col min="2" max="2" width="9" style="1" customWidth="1"/>
    <col min="3" max="12" width="9.140625" style="1"/>
    <col min="13" max="13" width="9.28515625" style="1" customWidth="1"/>
    <col min="14" max="16384" width="9.140625" style="1"/>
  </cols>
  <sheetData>
    <row r="1" spans="1:13" x14ac:dyDescent="0.2">
      <c r="F1" s="1" t="s">
        <v>27</v>
      </c>
    </row>
    <row r="2" spans="1:13" x14ac:dyDescent="0.2">
      <c r="E2" s="1" t="s">
        <v>1</v>
      </c>
    </row>
    <row r="3" spans="1:13" x14ac:dyDescent="0.2">
      <c r="B3" s="2">
        <v>42005</v>
      </c>
      <c r="C3" s="2">
        <v>42044</v>
      </c>
      <c r="D3" s="2">
        <v>42064</v>
      </c>
      <c r="E3" s="2">
        <v>42095</v>
      </c>
      <c r="F3" s="2">
        <v>42125</v>
      </c>
      <c r="G3" s="2">
        <v>42156</v>
      </c>
      <c r="H3" s="2">
        <v>42186</v>
      </c>
      <c r="I3" s="2">
        <v>42217</v>
      </c>
      <c r="J3" s="2">
        <v>42248</v>
      </c>
      <c r="K3" s="2">
        <v>42278</v>
      </c>
      <c r="L3" s="2">
        <v>42309</v>
      </c>
      <c r="M3" s="2">
        <v>42339</v>
      </c>
    </row>
    <row r="4" spans="1:13" x14ac:dyDescent="0.2">
      <c r="A4" s="1">
        <v>1</v>
      </c>
      <c r="B4" s="3">
        <v>10.199999999999999</v>
      </c>
      <c r="C4" s="3">
        <v>22.7</v>
      </c>
      <c r="D4" s="3">
        <v>7.6</v>
      </c>
      <c r="E4" s="3">
        <v>7.6</v>
      </c>
      <c r="F4" s="3">
        <v>11.3</v>
      </c>
      <c r="G4" s="3">
        <v>8</v>
      </c>
      <c r="H4" s="3">
        <v>7.5</v>
      </c>
      <c r="I4" s="3">
        <v>8.4</v>
      </c>
      <c r="J4" s="3">
        <v>16.2</v>
      </c>
      <c r="K4" s="3">
        <v>9.5</v>
      </c>
      <c r="L4" s="3">
        <v>2.4</v>
      </c>
      <c r="M4" s="3">
        <v>2.9</v>
      </c>
    </row>
    <row r="5" spans="1:13" x14ac:dyDescent="0.2">
      <c r="A5" s="1">
        <v>2</v>
      </c>
      <c r="B5" s="3">
        <v>9.6999999999999993</v>
      </c>
      <c r="C5" s="3"/>
      <c r="D5" s="3">
        <v>6.2</v>
      </c>
      <c r="E5" s="3">
        <v>8.1999999999999993</v>
      </c>
      <c r="F5" s="3">
        <v>13.6</v>
      </c>
      <c r="G5" s="3">
        <v>8.4</v>
      </c>
      <c r="H5" s="3">
        <v>14.8</v>
      </c>
      <c r="I5" s="3">
        <v>12.1</v>
      </c>
      <c r="J5" s="3">
        <v>15.2</v>
      </c>
      <c r="K5" s="3">
        <v>10.9</v>
      </c>
      <c r="L5" s="3">
        <v>4.7</v>
      </c>
      <c r="M5" s="3">
        <v>4.7</v>
      </c>
    </row>
    <row r="6" spans="1:13" x14ac:dyDescent="0.2">
      <c r="A6" s="1">
        <v>3</v>
      </c>
      <c r="B6" s="3">
        <v>3.6</v>
      </c>
      <c r="C6" s="3">
        <v>8.1999999999999993</v>
      </c>
      <c r="D6" s="3">
        <v>4.7</v>
      </c>
      <c r="E6" s="3">
        <v>9.6999999999999993</v>
      </c>
      <c r="F6" s="3">
        <v>13.7</v>
      </c>
      <c r="G6" s="3">
        <v>9.5</v>
      </c>
      <c r="H6" s="1">
        <v>15.2</v>
      </c>
      <c r="I6" s="3">
        <v>13.7</v>
      </c>
      <c r="J6" s="3">
        <v>8.8000000000000007</v>
      </c>
      <c r="K6" s="3">
        <v>7.4</v>
      </c>
      <c r="L6" s="3">
        <v>9.6999999999999993</v>
      </c>
      <c r="M6" s="3">
        <v>4.5</v>
      </c>
    </row>
    <row r="7" spans="1:13" x14ac:dyDescent="0.2">
      <c r="A7" s="1">
        <v>4</v>
      </c>
      <c r="B7" s="3">
        <v>4.4000000000000004</v>
      </c>
      <c r="C7" s="3">
        <v>8.8000000000000007</v>
      </c>
      <c r="D7" s="3">
        <v>5.7</v>
      </c>
      <c r="E7" s="3">
        <v>4.9000000000000004</v>
      </c>
      <c r="F7" s="3">
        <v>8.3000000000000007</v>
      </c>
      <c r="G7" s="3">
        <v>12.7</v>
      </c>
      <c r="H7" s="3">
        <v>10.6</v>
      </c>
      <c r="I7" s="3">
        <v>11.6</v>
      </c>
      <c r="J7" s="3">
        <v>2.2999999999999998</v>
      </c>
      <c r="K7" s="3">
        <v>6.7</v>
      </c>
      <c r="L7" s="3">
        <v>9.9</v>
      </c>
      <c r="M7" s="3">
        <v>5.4</v>
      </c>
    </row>
    <row r="8" spans="1:13" x14ac:dyDescent="0.2">
      <c r="A8" s="1">
        <v>5</v>
      </c>
      <c r="B8" s="3">
        <v>6.2</v>
      </c>
      <c r="C8" s="3">
        <v>8.5</v>
      </c>
      <c r="D8" s="3">
        <v>3.3</v>
      </c>
      <c r="E8" s="3">
        <v>6.6</v>
      </c>
      <c r="F8" s="3">
        <v>7.6</v>
      </c>
      <c r="G8" s="3">
        <v>14.1</v>
      </c>
      <c r="H8" s="3">
        <v>9.8000000000000007</v>
      </c>
      <c r="I8" s="3">
        <v>12.8</v>
      </c>
      <c r="J8" s="3"/>
      <c r="K8" s="3">
        <v>8.1</v>
      </c>
      <c r="L8" s="3">
        <v>10.3</v>
      </c>
      <c r="M8" s="3">
        <v>8.5</v>
      </c>
    </row>
    <row r="9" spans="1:13" x14ac:dyDescent="0.2">
      <c r="A9" s="1">
        <v>6</v>
      </c>
      <c r="B9" s="3">
        <v>9.1</v>
      </c>
      <c r="C9" s="3">
        <v>10.7</v>
      </c>
      <c r="D9" s="3">
        <v>3.8</v>
      </c>
      <c r="E9" s="3">
        <v>8.1</v>
      </c>
      <c r="F9" s="3">
        <v>6.5</v>
      </c>
      <c r="G9" s="3">
        <v>13.2</v>
      </c>
      <c r="H9" s="3">
        <v>9.6999999999999993</v>
      </c>
      <c r="I9" s="3">
        <v>14.2</v>
      </c>
      <c r="J9" s="3"/>
      <c r="K9" s="3">
        <v>10</v>
      </c>
      <c r="L9" s="3">
        <v>8.1999999999999993</v>
      </c>
      <c r="M9" s="3">
        <v>13.6</v>
      </c>
    </row>
    <row r="10" spans="1:13" x14ac:dyDescent="0.2">
      <c r="A10" s="1">
        <v>7</v>
      </c>
      <c r="B10" s="3">
        <v>7.8</v>
      </c>
      <c r="C10" s="3">
        <v>9.1999999999999993</v>
      </c>
      <c r="D10" s="3">
        <v>6.4</v>
      </c>
      <c r="E10" s="3">
        <v>8.3000000000000007</v>
      </c>
      <c r="F10" s="3">
        <v>6.2</v>
      </c>
      <c r="G10" s="3"/>
      <c r="H10" s="3">
        <v>10.4</v>
      </c>
      <c r="I10" s="3">
        <v>12</v>
      </c>
      <c r="J10" s="3"/>
      <c r="K10" s="3">
        <v>15.9</v>
      </c>
      <c r="L10" s="3">
        <v>5.4</v>
      </c>
      <c r="M10" s="3">
        <v>11.8</v>
      </c>
    </row>
    <row r="11" spans="1:13" x14ac:dyDescent="0.2">
      <c r="A11" s="1">
        <v>8</v>
      </c>
      <c r="B11" s="3">
        <v>6.3</v>
      </c>
      <c r="C11" s="3">
        <v>5.0999999999999996</v>
      </c>
      <c r="D11" s="3">
        <v>14</v>
      </c>
      <c r="E11" s="3">
        <v>7.4</v>
      </c>
      <c r="F11" s="3">
        <v>6.1</v>
      </c>
      <c r="G11" s="3"/>
      <c r="H11" s="3">
        <v>13.8</v>
      </c>
      <c r="I11" s="3">
        <v>14.3</v>
      </c>
      <c r="J11" s="3"/>
      <c r="K11" s="3">
        <v>15</v>
      </c>
      <c r="L11" s="3">
        <v>4.5999999999999996</v>
      </c>
      <c r="M11" s="3">
        <v>21.5</v>
      </c>
    </row>
    <row r="12" spans="1:13" x14ac:dyDescent="0.2">
      <c r="A12" s="1">
        <v>9</v>
      </c>
      <c r="B12" s="3">
        <v>8.4</v>
      </c>
      <c r="C12" s="3">
        <v>6.7</v>
      </c>
      <c r="D12" s="3">
        <v>11</v>
      </c>
      <c r="E12" s="3">
        <v>6.6</v>
      </c>
      <c r="F12" s="3">
        <v>7.4</v>
      </c>
      <c r="G12" s="3"/>
      <c r="H12" s="3">
        <v>5.9</v>
      </c>
      <c r="I12" s="3">
        <v>20</v>
      </c>
      <c r="J12" s="3"/>
      <c r="K12" s="3">
        <v>13.2</v>
      </c>
      <c r="L12" s="3">
        <v>7</v>
      </c>
      <c r="M12" s="3">
        <v>14.8</v>
      </c>
    </row>
    <row r="13" spans="1:13" x14ac:dyDescent="0.2">
      <c r="A13" s="1">
        <v>10</v>
      </c>
      <c r="B13" s="3">
        <v>6.6</v>
      </c>
      <c r="C13" s="3">
        <v>12.3</v>
      </c>
      <c r="D13" s="3">
        <v>5.6</v>
      </c>
      <c r="E13" s="3">
        <v>6.7</v>
      </c>
      <c r="F13" s="3">
        <v>8.1999999999999993</v>
      </c>
      <c r="G13" s="3"/>
      <c r="H13" s="3">
        <v>10.199999999999999</v>
      </c>
      <c r="I13" s="3">
        <v>18</v>
      </c>
      <c r="J13" s="3">
        <v>7.5</v>
      </c>
      <c r="K13" s="3">
        <v>11.1</v>
      </c>
      <c r="L13" s="3">
        <v>12</v>
      </c>
      <c r="M13" s="3">
        <v>9</v>
      </c>
    </row>
    <row r="14" spans="1:13" x14ac:dyDescent="0.2">
      <c r="A14" s="1">
        <v>11</v>
      </c>
      <c r="B14" s="3">
        <v>9.9</v>
      </c>
      <c r="C14" s="3">
        <v>24.8</v>
      </c>
      <c r="D14" s="3">
        <v>4.3</v>
      </c>
      <c r="E14" s="3">
        <v>5.8</v>
      </c>
      <c r="F14" s="3">
        <v>9.9</v>
      </c>
      <c r="G14" s="3">
        <v>7.5</v>
      </c>
      <c r="H14" s="3">
        <v>10.6</v>
      </c>
      <c r="I14" s="3">
        <v>12.3</v>
      </c>
      <c r="J14" s="3">
        <v>4.3</v>
      </c>
      <c r="K14" s="3">
        <v>14.1</v>
      </c>
      <c r="L14" s="3">
        <v>8.4</v>
      </c>
      <c r="M14" s="3">
        <v>7.4</v>
      </c>
    </row>
    <row r="15" spans="1:13" x14ac:dyDescent="0.2">
      <c r="A15" s="1">
        <v>12</v>
      </c>
      <c r="B15" s="3">
        <v>7.8</v>
      </c>
      <c r="C15" s="3">
        <v>12.2</v>
      </c>
      <c r="D15" s="3">
        <v>6.2</v>
      </c>
      <c r="E15" s="3">
        <v>5.3</v>
      </c>
      <c r="F15" s="3">
        <v>9.3000000000000007</v>
      </c>
      <c r="G15" s="3">
        <v>8.8000000000000007</v>
      </c>
      <c r="H15" s="3"/>
      <c r="I15" s="3">
        <v>10.5</v>
      </c>
      <c r="J15" s="3">
        <v>8.5</v>
      </c>
      <c r="K15" s="3">
        <v>12.3</v>
      </c>
      <c r="L15" s="3">
        <v>5.6</v>
      </c>
      <c r="M15" s="3">
        <v>8</v>
      </c>
    </row>
    <row r="16" spans="1:13" x14ac:dyDescent="0.2">
      <c r="A16" s="1">
        <v>13</v>
      </c>
      <c r="B16" s="3">
        <v>8.1999999999999993</v>
      </c>
      <c r="C16" s="3">
        <v>11.5</v>
      </c>
      <c r="D16" s="3">
        <v>4.3</v>
      </c>
      <c r="E16" s="3">
        <v>5.0999999999999996</v>
      </c>
      <c r="F16" s="3">
        <v>13.1</v>
      </c>
      <c r="G16" s="3">
        <v>10.199999999999999</v>
      </c>
      <c r="H16" s="3"/>
      <c r="I16" s="3">
        <v>13.6</v>
      </c>
      <c r="J16" s="3">
        <v>5.0999999999999996</v>
      </c>
      <c r="K16" s="3">
        <v>11.1</v>
      </c>
      <c r="L16" s="3">
        <v>5</v>
      </c>
      <c r="M16" s="3">
        <v>6.2</v>
      </c>
    </row>
    <row r="17" spans="1:13" x14ac:dyDescent="0.2">
      <c r="A17" s="1">
        <v>14</v>
      </c>
      <c r="B17" s="3">
        <v>7.7</v>
      </c>
      <c r="C17" s="3">
        <v>13.9</v>
      </c>
      <c r="D17" s="3">
        <v>7.9</v>
      </c>
      <c r="E17" s="3">
        <v>5.5</v>
      </c>
      <c r="F17" s="3"/>
      <c r="G17" s="3">
        <v>4.3</v>
      </c>
      <c r="H17" s="3"/>
      <c r="I17" s="3">
        <v>15.9</v>
      </c>
      <c r="J17" s="3"/>
      <c r="K17" s="3">
        <v>12.5</v>
      </c>
      <c r="L17" s="3">
        <v>5.4</v>
      </c>
      <c r="M17" s="3">
        <v>4.9000000000000004</v>
      </c>
    </row>
    <row r="18" spans="1:13" x14ac:dyDescent="0.2">
      <c r="A18" s="1">
        <v>15</v>
      </c>
      <c r="B18" s="3">
        <v>7.1</v>
      </c>
      <c r="C18" s="3">
        <v>22.8</v>
      </c>
      <c r="D18" s="3">
        <v>10.4</v>
      </c>
      <c r="E18" s="3">
        <v>6.9</v>
      </c>
      <c r="F18" s="3">
        <v>6.2</v>
      </c>
      <c r="G18" s="3">
        <v>6.9</v>
      </c>
      <c r="H18" s="3"/>
      <c r="I18" s="3">
        <v>11.7</v>
      </c>
      <c r="J18" s="3">
        <v>9.4</v>
      </c>
      <c r="K18" s="3">
        <v>24.1</v>
      </c>
      <c r="L18" s="3">
        <v>9.1999999999999993</v>
      </c>
      <c r="M18" s="3">
        <v>12.2</v>
      </c>
    </row>
    <row r="19" spans="1:13" x14ac:dyDescent="0.2">
      <c r="A19" s="1">
        <v>16</v>
      </c>
      <c r="B19" s="3">
        <v>10.5</v>
      </c>
      <c r="C19" s="3">
        <v>14.5</v>
      </c>
      <c r="D19" s="3">
        <v>10.9</v>
      </c>
      <c r="E19" s="3">
        <v>5.8</v>
      </c>
      <c r="F19" s="3">
        <v>9.6999999999999993</v>
      </c>
      <c r="G19" s="3">
        <v>13.8</v>
      </c>
      <c r="H19" s="3">
        <v>6.7</v>
      </c>
      <c r="I19" s="3">
        <v>5.3</v>
      </c>
      <c r="J19" s="3">
        <v>9.1</v>
      </c>
      <c r="K19" s="3">
        <v>21.4</v>
      </c>
      <c r="L19" s="3">
        <v>9.3000000000000007</v>
      </c>
      <c r="M19" s="3">
        <v>9.6</v>
      </c>
    </row>
    <row r="20" spans="1:13" x14ac:dyDescent="0.2">
      <c r="A20" s="1">
        <v>17</v>
      </c>
      <c r="B20" s="3">
        <v>12.2</v>
      </c>
      <c r="C20" s="3">
        <v>7.4</v>
      </c>
      <c r="D20" s="3">
        <v>9.4</v>
      </c>
      <c r="E20" s="3">
        <v>8.1999999999999993</v>
      </c>
      <c r="F20" s="3">
        <v>8.1</v>
      </c>
      <c r="G20" s="1">
        <v>12</v>
      </c>
      <c r="H20" s="3">
        <v>5.9</v>
      </c>
      <c r="I20" s="3">
        <v>4.2</v>
      </c>
      <c r="J20" s="3">
        <v>11.4</v>
      </c>
      <c r="K20" s="3">
        <v>10.6</v>
      </c>
      <c r="L20" s="3">
        <v>6.5</v>
      </c>
      <c r="M20" s="3">
        <v>5.2</v>
      </c>
    </row>
    <row r="21" spans="1:13" x14ac:dyDescent="0.2">
      <c r="A21" s="1">
        <v>18</v>
      </c>
      <c r="B21" s="3">
        <v>6.7</v>
      </c>
      <c r="C21" s="3">
        <v>8.1</v>
      </c>
      <c r="D21" s="3">
        <v>12.2</v>
      </c>
      <c r="E21" s="3">
        <v>6</v>
      </c>
      <c r="F21" s="3">
        <v>5.6</v>
      </c>
      <c r="G21" s="3">
        <v>7</v>
      </c>
      <c r="H21" s="3">
        <v>7.9</v>
      </c>
      <c r="I21" s="3">
        <v>6.3</v>
      </c>
      <c r="J21" s="3">
        <v>11.5</v>
      </c>
      <c r="K21" s="3">
        <v>9.9</v>
      </c>
      <c r="L21" s="3">
        <v>5.5</v>
      </c>
      <c r="M21" s="3">
        <v>4.9000000000000004</v>
      </c>
    </row>
    <row r="22" spans="1:13" x14ac:dyDescent="0.2">
      <c r="A22" s="1">
        <v>19</v>
      </c>
      <c r="B22" s="3">
        <v>11.2</v>
      </c>
      <c r="C22" s="3">
        <v>6</v>
      </c>
      <c r="D22" s="3">
        <v>9.1999999999999993</v>
      </c>
      <c r="E22" s="3">
        <v>3.9</v>
      </c>
      <c r="F22" s="3">
        <v>8.5</v>
      </c>
      <c r="G22" s="3">
        <v>10.4</v>
      </c>
      <c r="H22" s="3">
        <v>14</v>
      </c>
      <c r="I22" s="3">
        <v>5.2</v>
      </c>
      <c r="J22" s="3">
        <v>13.1</v>
      </c>
      <c r="K22" s="3">
        <v>16.73</v>
      </c>
      <c r="L22" s="3">
        <v>8.3000000000000007</v>
      </c>
      <c r="M22" s="3">
        <v>6.3</v>
      </c>
    </row>
    <row r="23" spans="1:13" x14ac:dyDescent="0.2">
      <c r="A23" s="1">
        <v>20</v>
      </c>
      <c r="B23" s="3">
        <v>15.6</v>
      </c>
      <c r="C23" s="3">
        <v>7.1</v>
      </c>
      <c r="D23" s="3">
        <v>9.5</v>
      </c>
      <c r="E23" s="3">
        <v>4.9000000000000004</v>
      </c>
      <c r="F23" s="3">
        <v>6.4</v>
      </c>
      <c r="G23" s="3">
        <v>10</v>
      </c>
      <c r="H23" s="3">
        <v>12</v>
      </c>
      <c r="I23" s="3">
        <v>7.3</v>
      </c>
      <c r="J23" s="3">
        <v>17.7</v>
      </c>
      <c r="K23" s="3">
        <v>13</v>
      </c>
      <c r="L23" s="3">
        <v>7.3</v>
      </c>
      <c r="M23" s="3">
        <v>8.1999999999999993</v>
      </c>
    </row>
    <row r="24" spans="1:13" x14ac:dyDescent="0.2">
      <c r="A24" s="1">
        <v>21</v>
      </c>
      <c r="B24" s="3">
        <v>14</v>
      </c>
      <c r="C24" s="3">
        <v>4.9000000000000004</v>
      </c>
      <c r="D24" s="3">
        <v>11.7</v>
      </c>
      <c r="E24" s="3">
        <v>6.7</v>
      </c>
      <c r="F24" s="3">
        <v>5.0999999999999996</v>
      </c>
      <c r="G24" s="3">
        <v>11.7</v>
      </c>
      <c r="H24" s="3">
        <v>8.1999999999999993</v>
      </c>
      <c r="I24" s="3">
        <v>7.1</v>
      </c>
      <c r="J24" s="3">
        <v>11.3</v>
      </c>
      <c r="K24" s="3">
        <v>6.5</v>
      </c>
      <c r="L24" s="3">
        <v>8.6999999999999993</v>
      </c>
      <c r="M24" s="3">
        <v>7.3</v>
      </c>
    </row>
    <row r="25" spans="1:13" x14ac:dyDescent="0.2">
      <c r="A25" s="1">
        <v>22</v>
      </c>
      <c r="B25" s="3">
        <v>7.3</v>
      </c>
      <c r="C25" s="3">
        <v>5.3</v>
      </c>
      <c r="D25" s="3">
        <v>5.2</v>
      </c>
      <c r="E25" s="3">
        <v>7.9</v>
      </c>
      <c r="F25" s="3">
        <v>8.8000000000000007</v>
      </c>
      <c r="G25" s="3">
        <v>12</v>
      </c>
      <c r="H25" s="3">
        <v>6.5</v>
      </c>
      <c r="I25" s="3">
        <v>6.2</v>
      </c>
      <c r="J25" s="3">
        <v>11.5</v>
      </c>
      <c r="K25" s="3">
        <v>7.1</v>
      </c>
      <c r="L25" s="3">
        <v>2.5</v>
      </c>
      <c r="M25" s="3">
        <v>6</v>
      </c>
    </row>
    <row r="26" spans="1:13" x14ac:dyDescent="0.2">
      <c r="A26" s="1">
        <v>23</v>
      </c>
      <c r="B26" s="3">
        <v>3.4</v>
      </c>
      <c r="C26" s="3">
        <v>6.8</v>
      </c>
      <c r="D26" s="3">
        <v>3.5</v>
      </c>
      <c r="E26" s="3">
        <v>11.4</v>
      </c>
      <c r="F26" s="3">
        <v>9.9</v>
      </c>
      <c r="G26" s="3">
        <v>16.100000000000001</v>
      </c>
      <c r="H26" s="3">
        <v>8.9</v>
      </c>
      <c r="I26" s="3">
        <v>5.7</v>
      </c>
      <c r="J26" s="3">
        <v>11.3</v>
      </c>
      <c r="K26" s="3">
        <v>6.6</v>
      </c>
      <c r="L26" s="3">
        <v>5.0999999999999996</v>
      </c>
      <c r="M26" s="3">
        <v>7.9</v>
      </c>
    </row>
    <row r="27" spans="1:13" x14ac:dyDescent="0.2">
      <c r="A27" s="1">
        <v>24</v>
      </c>
      <c r="B27" s="3">
        <v>4.0999999999999996</v>
      </c>
      <c r="C27" s="3">
        <v>6.2</v>
      </c>
      <c r="D27" s="3">
        <v>6.8</v>
      </c>
      <c r="E27" s="3">
        <v>15.3</v>
      </c>
      <c r="F27" s="3">
        <v>8.6999999999999993</v>
      </c>
      <c r="G27" s="3">
        <v>15.2</v>
      </c>
      <c r="H27" s="3">
        <v>9.1999999999999993</v>
      </c>
      <c r="I27" s="3">
        <v>12.2</v>
      </c>
      <c r="J27" s="3">
        <v>9.6999999999999993</v>
      </c>
      <c r="K27" s="3">
        <v>4.9000000000000004</v>
      </c>
      <c r="L27" s="3">
        <v>8.3000000000000007</v>
      </c>
      <c r="M27" s="3">
        <v>10.9</v>
      </c>
    </row>
    <row r="28" spans="1:13" x14ac:dyDescent="0.2">
      <c r="A28" s="1">
        <v>25</v>
      </c>
      <c r="B28" s="3">
        <v>4</v>
      </c>
      <c r="C28" s="3">
        <v>3.5</v>
      </c>
      <c r="D28" s="3">
        <v>8.8000000000000007</v>
      </c>
      <c r="E28" s="3">
        <v>10.199999999999999</v>
      </c>
      <c r="F28" s="3">
        <v>6.9</v>
      </c>
      <c r="G28" s="3">
        <v>10.199999999999999</v>
      </c>
      <c r="H28" s="3">
        <v>8.1999999999999993</v>
      </c>
      <c r="I28" s="3">
        <v>10.7</v>
      </c>
      <c r="J28" s="3">
        <v>10</v>
      </c>
      <c r="K28" s="3">
        <v>2.5</v>
      </c>
      <c r="L28" s="3">
        <v>8.6</v>
      </c>
      <c r="M28" s="3">
        <v>9</v>
      </c>
    </row>
    <row r="29" spans="1:13" x14ac:dyDescent="0.2">
      <c r="A29" s="1">
        <v>26</v>
      </c>
      <c r="B29" s="3">
        <v>4.5999999999999996</v>
      </c>
      <c r="C29" s="3"/>
      <c r="D29" s="3">
        <v>8.1999999999999993</v>
      </c>
      <c r="E29" s="3">
        <v>11.9</v>
      </c>
      <c r="F29" s="3">
        <v>4.3</v>
      </c>
      <c r="G29" s="3">
        <v>2.5</v>
      </c>
      <c r="H29" s="3">
        <v>8.1999999999999993</v>
      </c>
      <c r="I29" s="3">
        <v>9.8000000000000007</v>
      </c>
      <c r="J29" s="3">
        <v>10.4</v>
      </c>
      <c r="K29" s="3">
        <v>2.5</v>
      </c>
      <c r="L29" s="3">
        <v>7.1</v>
      </c>
      <c r="M29" s="3">
        <v>8</v>
      </c>
    </row>
    <row r="30" spans="1:13" x14ac:dyDescent="0.2">
      <c r="A30" s="1">
        <v>27</v>
      </c>
      <c r="B30" s="3">
        <v>6.7</v>
      </c>
      <c r="C30" s="3">
        <v>11.2</v>
      </c>
      <c r="D30" s="3">
        <v>4.5999999999999996</v>
      </c>
      <c r="E30" s="3"/>
      <c r="F30" s="3">
        <v>6.6</v>
      </c>
      <c r="G30" s="3"/>
      <c r="H30" s="3">
        <v>13.4</v>
      </c>
      <c r="I30" s="3">
        <v>9.1</v>
      </c>
      <c r="J30" s="3">
        <v>7.6</v>
      </c>
      <c r="K30" s="3">
        <v>2.7</v>
      </c>
      <c r="L30" s="3">
        <v>8.1</v>
      </c>
      <c r="M30" s="3">
        <v>9.1</v>
      </c>
    </row>
    <row r="31" spans="1:13" x14ac:dyDescent="0.2">
      <c r="A31" s="1">
        <v>28</v>
      </c>
      <c r="B31" s="3">
        <v>9</v>
      </c>
      <c r="C31" s="3">
        <v>7.9</v>
      </c>
      <c r="D31" s="3">
        <v>6.6</v>
      </c>
      <c r="E31" s="3">
        <v>11</v>
      </c>
      <c r="F31" s="3">
        <v>7.2</v>
      </c>
      <c r="G31" s="3"/>
      <c r="H31" s="3">
        <v>12.7</v>
      </c>
      <c r="I31" s="3">
        <v>13.2</v>
      </c>
      <c r="J31" s="3">
        <v>4.0999999999999996</v>
      </c>
      <c r="K31" s="3">
        <v>6.7</v>
      </c>
      <c r="L31" s="3">
        <v>7.4</v>
      </c>
      <c r="M31" s="3">
        <v>3.6</v>
      </c>
    </row>
    <row r="32" spans="1:13" x14ac:dyDescent="0.2">
      <c r="A32" s="1">
        <v>29</v>
      </c>
      <c r="B32" s="3">
        <v>10.5</v>
      </c>
      <c r="C32" s="3"/>
      <c r="D32" s="3">
        <v>7.1</v>
      </c>
      <c r="E32" s="3">
        <v>9.3000000000000007</v>
      </c>
      <c r="F32" s="3">
        <v>6.1</v>
      </c>
      <c r="G32" s="3"/>
      <c r="H32" s="3">
        <v>13</v>
      </c>
      <c r="I32" s="3">
        <v>17.600000000000001</v>
      </c>
      <c r="J32" s="3">
        <v>5.7</v>
      </c>
      <c r="K32" s="3">
        <v>15.2</v>
      </c>
      <c r="L32" s="3">
        <v>7.7</v>
      </c>
      <c r="M32" s="3">
        <v>3.8</v>
      </c>
    </row>
    <row r="33" spans="1:13" x14ac:dyDescent="0.2">
      <c r="A33" s="1">
        <v>30</v>
      </c>
      <c r="B33" s="3"/>
      <c r="C33" s="3"/>
      <c r="D33" s="3">
        <v>6.9</v>
      </c>
      <c r="E33" s="3">
        <v>8.6999999999999993</v>
      </c>
      <c r="F33" s="3">
        <v>6.2</v>
      </c>
      <c r="G33" s="3"/>
      <c r="H33" s="3">
        <v>12.3</v>
      </c>
      <c r="I33" s="3">
        <v>14.4</v>
      </c>
      <c r="J33" s="3">
        <v>7.7</v>
      </c>
      <c r="K33" s="3">
        <v>13.5</v>
      </c>
      <c r="L33" s="3">
        <v>6.4</v>
      </c>
      <c r="M33" s="3">
        <v>5</v>
      </c>
    </row>
    <row r="34" spans="1:13" x14ac:dyDescent="0.2">
      <c r="A34" s="1">
        <v>31</v>
      </c>
      <c r="B34" s="3">
        <v>9.5</v>
      </c>
      <c r="C34" s="3"/>
      <c r="D34" s="3">
        <v>4.8</v>
      </c>
      <c r="E34" s="3"/>
      <c r="F34" s="3">
        <v>4.0999999999999996</v>
      </c>
      <c r="G34" s="3"/>
      <c r="H34" s="3">
        <v>9.1999999999999993</v>
      </c>
      <c r="I34" s="3">
        <v>13.7</v>
      </c>
      <c r="J34" s="3"/>
      <c r="K34" s="3">
        <v>6.9</v>
      </c>
      <c r="L34" s="3"/>
      <c r="M34" s="3">
        <v>0.7</v>
      </c>
    </row>
    <row r="35" spans="1:13" x14ac:dyDescent="0.2">
      <c r="A35" s="1" t="s">
        <v>2</v>
      </c>
      <c r="B35" s="1">
        <f>MAX(B4:B34)</f>
        <v>15.6</v>
      </c>
      <c r="C35" s="1">
        <f t="shared" ref="C35:M35" si="0">MAX(C4:C34)</f>
        <v>24.8</v>
      </c>
      <c r="D35" s="1">
        <f t="shared" si="0"/>
        <v>14</v>
      </c>
      <c r="E35" s="1">
        <f t="shared" si="0"/>
        <v>15.3</v>
      </c>
      <c r="F35" s="1">
        <f t="shared" si="0"/>
        <v>13.7</v>
      </c>
      <c r="G35" s="1">
        <f t="shared" si="0"/>
        <v>16.100000000000001</v>
      </c>
      <c r="H35" s="1">
        <f t="shared" si="0"/>
        <v>15.2</v>
      </c>
      <c r="I35" s="1">
        <f t="shared" si="0"/>
        <v>20</v>
      </c>
      <c r="J35" s="1">
        <f t="shared" si="0"/>
        <v>17.7</v>
      </c>
      <c r="K35" s="1">
        <f t="shared" si="0"/>
        <v>24.1</v>
      </c>
      <c r="L35" s="1">
        <f t="shared" si="0"/>
        <v>12</v>
      </c>
      <c r="M35" s="1">
        <f t="shared" si="0"/>
        <v>21.5</v>
      </c>
    </row>
    <row r="37" spans="1:13" x14ac:dyDescent="0.2">
      <c r="A37" s="1" t="s">
        <v>3</v>
      </c>
      <c r="B37" s="1">
        <f>MAX(B4:M34)</f>
        <v>24.8</v>
      </c>
      <c r="D37" s="1" t="s">
        <v>4</v>
      </c>
      <c r="E37" s="1">
        <f>AVERAGE(B4:M34)</f>
        <v>8.9497953216374171</v>
      </c>
      <c r="G37" s="1" t="s">
        <v>5</v>
      </c>
      <c r="H37" s="1">
        <f>STDEV(B4:M34)</f>
        <v>3.8392787406369311</v>
      </c>
      <c r="J37" s="1" t="s">
        <v>6</v>
      </c>
      <c r="K37" s="1">
        <f>COUNT(B4:M34)</f>
        <v>342</v>
      </c>
      <c r="L37" s="1" t="s">
        <v>13</v>
      </c>
      <c r="M37" s="1">
        <f>100*K37/122</f>
        <v>280.32786885245901</v>
      </c>
    </row>
    <row r="38" spans="1:13" x14ac:dyDescent="0.2">
      <c r="C38" s="1" t="s">
        <v>7</v>
      </c>
      <c r="D38" s="1">
        <f xml:space="preserve"> COUNT(B4:D34)/30*100</f>
        <v>290</v>
      </c>
      <c r="F38" s="1" t="s">
        <v>8</v>
      </c>
      <c r="G38" s="1">
        <f xml:space="preserve"> COUNT(E4:G34)/30*100</f>
        <v>270</v>
      </c>
      <c r="I38" s="1" t="s">
        <v>9</v>
      </c>
      <c r="J38" s="1">
        <f xml:space="preserve"> COUNT(H4:J34)/30*100</f>
        <v>273.33333333333331</v>
      </c>
      <c r="L38" s="1" t="s">
        <v>10</v>
      </c>
      <c r="M38" s="1">
        <f xml:space="preserve"> COUNT(K4:M34)/30*100</f>
        <v>306.66666666666669</v>
      </c>
    </row>
    <row r="39" spans="1:13" x14ac:dyDescent="0.2">
      <c r="A39" s="1" t="s">
        <v>11</v>
      </c>
      <c r="C39" s="1">
        <f>PERCENTILE(B4:M34,0.98)</f>
        <v>18.360000000000014</v>
      </c>
    </row>
    <row r="40" spans="1:13" x14ac:dyDescent="0.2">
      <c r="A40" s="1" t="s">
        <v>12</v>
      </c>
      <c r="B40" s="1">
        <f t="shared" ref="B40:G40" si="1">COUNT(B4:B34)/10*100</f>
        <v>300</v>
      </c>
      <c r="C40" s="1">
        <f t="shared" si="1"/>
        <v>260</v>
      </c>
      <c r="D40" s="1">
        <f>COUNT(D4:D34)/11*100</f>
        <v>281.81818181818181</v>
      </c>
      <c r="E40" s="1">
        <f t="shared" si="1"/>
        <v>290</v>
      </c>
      <c r="F40" s="1">
        <f t="shared" si="1"/>
        <v>300</v>
      </c>
      <c r="G40" s="1">
        <f t="shared" si="1"/>
        <v>220.00000000000003</v>
      </c>
      <c r="H40" s="1">
        <f>COUNT(H4:H34)/10*100</f>
        <v>270</v>
      </c>
      <c r="I40" s="1">
        <f>COUNT(I4:I34)/11*100</f>
        <v>281.81818181818181</v>
      </c>
      <c r="J40" s="1">
        <f>COUNT(J4:J34)/10*100</f>
        <v>240</v>
      </c>
      <c r="K40" s="1">
        <f>COUNT(K4:K34)/10*100</f>
        <v>310</v>
      </c>
      <c r="L40" s="1">
        <f>COUNT(L4:L34)/10*100</f>
        <v>300</v>
      </c>
      <c r="M40" s="1">
        <f>COUNT(M4:M34)/11*100</f>
        <v>281.81818181818181</v>
      </c>
    </row>
  </sheetData>
  <pageMargins left="0.7" right="0.7" top="0.75" bottom="0.75" header="0.3" footer="0.3"/>
  <legacy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0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F33" sqref="F33"/>
    </sheetView>
  </sheetViews>
  <sheetFormatPr defaultColWidth="9.140625" defaultRowHeight="12.75" x14ac:dyDescent="0.2"/>
  <cols>
    <col min="1" max="1" width="10.7109375" style="1" customWidth="1"/>
    <col min="2" max="2" width="9" style="1" customWidth="1"/>
    <col min="3" max="12" width="9.140625" style="1"/>
    <col min="13" max="13" width="9.28515625" style="1" customWidth="1"/>
    <col min="14" max="16384" width="9.140625" style="1"/>
  </cols>
  <sheetData>
    <row r="1" spans="1:13" x14ac:dyDescent="0.2">
      <c r="F1" s="1" t="s">
        <v>28</v>
      </c>
    </row>
    <row r="2" spans="1:13" x14ac:dyDescent="0.2">
      <c r="E2" s="1" t="s">
        <v>1</v>
      </c>
    </row>
    <row r="3" spans="1:13" x14ac:dyDescent="0.2">
      <c r="B3" s="2">
        <v>42005</v>
      </c>
      <c r="C3" s="2">
        <v>42044</v>
      </c>
      <c r="D3" s="2">
        <v>42064</v>
      </c>
      <c r="E3" s="2">
        <v>42095</v>
      </c>
      <c r="F3" s="2">
        <v>42125</v>
      </c>
      <c r="G3" s="2">
        <v>42156</v>
      </c>
      <c r="H3" s="2">
        <v>42186</v>
      </c>
      <c r="I3" s="2">
        <v>42217</v>
      </c>
      <c r="J3" s="2">
        <v>42248</v>
      </c>
      <c r="K3" s="2">
        <v>42278</v>
      </c>
      <c r="L3" s="2">
        <v>42309</v>
      </c>
      <c r="M3" s="2">
        <v>42339</v>
      </c>
    </row>
    <row r="4" spans="1:13" x14ac:dyDescent="0.2">
      <c r="A4" s="1">
        <v>1</v>
      </c>
      <c r="B4" s="3"/>
      <c r="C4" s="3"/>
      <c r="D4" s="3"/>
      <c r="E4" s="3"/>
      <c r="F4" s="3"/>
      <c r="G4" s="3"/>
      <c r="H4" s="3">
        <v>11.8</v>
      </c>
      <c r="I4" s="3">
        <v>7.3</v>
      </c>
      <c r="J4" s="3">
        <v>12.8</v>
      </c>
      <c r="K4" s="3"/>
      <c r="L4" s="3">
        <v>8.1999999999999993</v>
      </c>
      <c r="M4" s="3"/>
    </row>
    <row r="5" spans="1:13" x14ac:dyDescent="0.2">
      <c r="A5" s="1">
        <v>2</v>
      </c>
      <c r="B5" s="3"/>
      <c r="C5" s="3">
        <v>7.6</v>
      </c>
      <c r="D5" s="3"/>
      <c r="E5" s="3"/>
      <c r="F5" s="3"/>
      <c r="G5" s="3"/>
      <c r="H5" s="3">
        <v>20</v>
      </c>
      <c r="I5" s="3">
        <v>8</v>
      </c>
      <c r="J5" s="3">
        <v>10.6</v>
      </c>
      <c r="K5" s="3"/>
      <c r="L5" s="3">
        <v>7.9</v>
      </c>
      <c r="M5" s="3">
        <v>5.0999999999999996</v>
      </c>
    </row>
    <row r="6" spans="1:13" x14ac:dyDescent="0.2">
      <c r="A6" s="1">
        <v>3</v>
      </c>
      <c r="B6" s="3">
        <v>5.2</v>
      </c>
      <c r="C6" s="3"/>
      <c r="D6" s="3"/>
      <c r="E6" s="3"/>
      <c r="F6" s="3">
        <v>17.399999999999999</v>
      </c>
      <c r="G6" s="3"/>
      <c r="H6" s="3">
        <v>22.5</v>
      </c>
      <c r="I6" s="3">
        <v>12</v>
      </c>
      <c r="J6" s="3">
        <v>9.4</v>
      </c>
      <c r="K6" s="3">
        <v>5.6</v>
      </c>
      <c r="L6" s="3">
        <v>5.6</v>
      </c>
      <c r="M6" s="3"/>
    </row>
    <row r="7" spans="1:13" x14ac:dyDescent="0.2">
      <c r="A7" s="1">
        <v>4</v>
      </c>
      <c r="B7" s="3"/>
      <c r="C7" s="3"/>
      <c r="D7" s="3">
        <v>5.7</v>
      </c>
      <c r="E7" s="3"/>
      <c r="F7" s="3"/>
      <c r="G7" s="3"/>
      <c r="H7" s="3">
        <v>16.5</v>
      </c>
      <c r="I7" s="3">
        <v>19</v>
      </c>
      <c r="J7" s="3">
        <v>8.3000000000000007</v>
      </c>
      <c r="K7" s="3"/>
      <c r="L7" s="3">
        <v>11.7</v>
      </c>
      <c r="M7" s="3"/>
    </row>
    <row r="8" spans="1:13" x14ac:dyDescent="0.2">
      <c r="A8" s="1">
        <v>5</v>
      </c>
      <c r="B8" s="3"/>
      <c r="C8" s="3"/>
      <c r="D8" s="3"/>
      <c r="E8" s="3"/>
      <c r="F8" s="3"/>
      <c r="G8" s="3">
        <v>11.6</v>
      </c>
      <c r="H8" s="3">
        <v>14</v>
      </c>
      <c r="I8" s="3">
        <v>15.1</v>
      </c>
      <c r="J8" s="3">
        <v>10.6</v>
      </c>
      <c r="K8" s="3"/>
      <c r="L8" s="3">
        <v>10.8</v>
      </c>
      <c r="M8" s="3"/>
    </row>
    <row r="9" spans="1:13" x14ac:dyDescent="0.2">
      <c r="A9" s="1">
        <v>6</v>
      </c>
      <c r="B9" s="3"/>
      <c r="C9" s="3"/>
      <c r="D9" s="3"/>
      <c r="E9" s="3"/>
      <c r="F9" s="3">
        <v>9.6</v>
      </c>
      <c r="G9" s="3"/>
      <c r="H9" s="3">
        <v>21.2</v>
      </c>
      <c r="I9" s="3">
        <v>15.8</v>
      </c>
      <c r="J9" s="3">
        <v>11.2</v>
      </c>
      <c r="K9" s="3">
        <v>14.8</v>
      </c>
      <c r="L9" s="3"/>
      <c r="M9" s="3"/>
    </row>
    <row r="10" spans="1:13" x14ac:dyDescent="0.2">
      <c r="A10" s="1">
        <v>7</v>
      </c>
      <c r="B10" s="3"/>
      <c r="C10" s="3"/>
      <c r="D10" s="3">
        <v>9.5</v>
      </c>
      <c r="E10" s="3"/>
      <c r="F10" s="3"/>
      <c r="G10" s="3">
        <v>18</v>
      </c>
      <c r="H10" s="1">
        <v>20.399999999999999</v>
      </c>
      <c r="I10" s="3">
        <v>15</v>
      </c>
      <c r="J10" s="3"/>
      <c r="K10" s="3"/>
      <c r="L10" s="3">
        <v>4.7</v>
      </c>
      <c r="M10" s="3"/>
    </row>
    <row r="11" spans="1:13" x14ac:dyDescent="0.2">
      <c r="A11" s="1">
        <v>8</v>
      </c>
      <c r="B11" s="3"/>
      <c r="C11" s="3">
        <v>9.4</v>
      </c>
      <c r="D11" s="3"/>
      <c r="E11" s="3"/>
      <c r="F11" s="3"/>
      <c r="G11" s="3"/>
      <c r="H11" s="3">
        <v>25.5</v>
      </c>
      <c r="I11" s="3"/>
      <c r="J11" s="3"/>
      <c r="K11" s="3"/>
      <c r="L11" s="3">
        <v>5.4</v>
      </c>
      <c r="M11" s="3"/>
    </row>
    <row r="12" spans="1:13" x14ac:dyDescent="0.2">
      <c r="A12" s="1">
        <v>9</v>
      </c>
      <c r="B12" s="3"/>
      <c r="C12" s="3"/>
      <c r="D12" s="3"/>
      <c r="E12" s="3"/>
      <c r="F12" s="3">
        <v>12.1</v>
      </c>
      <c r="G12" s="3">
        <v>10.199999999999999</v>
      </c>
      <c r="H12" s="3">
        <v>23.1</v>
      </c>
      <c r="I12" s="3"/>
      <c r="J12" s="3">
        <v>13.9</v>
      </c>
      <c r="K12" s="3"/>
      <c r="L12" s="3">
        <v>8.1999999999999993</v>
      </c>
      <c r="M12" s="3">
        <v>14.1</v>
      </c>
    </row>
    <row r="13" spans="1:13" x14ac:dyDescent="0.2">
      <c r="A13" s="1">
        <v>10</v>
      </c>
      <c r="B13" s="3">
        <v>5.0999999999999996</v>
      </c>
      <c r="C13" s="3"/>
      <c r="D13" s="3">
        <v>3.4</v>
      </c>
      <c r="E13" s="3"/>
      <c r="F13" s="3">
        <v>13.1</v>
      </c>
      <c r="G13" s="3"/>
      <c r="H13" s="3">
        <v>18.100000000000001</v>
      </c>
      <c r="I13" s="3">
        <v>13.9</v>
      </c>
      <c r="J13" s="3">
        <v>14.1</v>
      </c>
      <c r="K13" s="3"/>
      <c r="L13" s="3">
        <v>13.4</v>
      </c>
      <c r="M13" s="3">
        <v>17.100000000000001</v>
      </c>
    </row>
    <row r="14" spans="1:13" x14ac:dyDescent="0.2">
      <c r="A14" s="1">
        <v>11</v>
      </c>
      <c r="B14" s="3">
        <v>8.1</v>
      </c>
      <c r="C14" s="3">
        <v>12.3</v>
      </c>
      <c r="D14" s="3"/>
      <c r="E14" s="3"/>
      <c r="F14" s="3">
        <v>5.8</v>
      </c>
      <c r="G14" s="3"/>
      <c r="H14" s="3"/>
      <c r="I14" s="3"/>
      <c r="J14" s="3">
        <v>8.5</v>
      </c>
      <c r="K14" s="3"/>
      <c r="L14" s="3">
        <v>8.9</v>
      </c>
      <c r="M14" s="3">
        <v>10.6</v>
      </c>
    </row>
    <row r="15" spans="1:13" x14ac:dyDescent="0.2">
      <c r="A15" s="1">
        <v>12</v>
      </c>
      <c r="B15" s="3">
        <v>4.4000000000000004</v>
      </c>
      <c r="C15" s="3"/>
      <c r="D15" s="3"/>
      <c r="E15" s="3"/>
      <c r="F15" s="3">
        <v>4.4000000000000004</v>
      </c>
      <c r="G15" s="3"/>
      <c r="H15" s="3"/>
      <c r="I15" s="3">
        <v>10.9</v>
      </c>
      <c r="J15" s="3">
        <v>4.8</v>
      </c>
      <c r="K15" s="3">
        <v>20.2</v>
      </c>
      <c r="L15" s="3">
        <v>4.5</v>
      </c>
      <c r="M15" s="3">
        <v>8.6</v>
      </c>
    </row>
    <row r="16" spans="1:13" x14ac:dyDescent="0.2">
      <c r="A16" s="1">
        <v>13</v>
      </c>
      <c r="B16" s="3"/>
      <c r="C16" s="3"/>
      <c r="D16" s="3">
        <v>4.5999999999999996</v>
      </c>
      <c r="E16" s="3"/>
      <c r="F16" s="3"/>
      <c r="G16" s="3"/>
      <c r="H16" s="3"/>
      <c r="I16" s="3">
        <v>11.2</v>
      </c>
      <c r="J16" s="3"/>
      <c r="K16" s="3"/>
      <c r="L16" s="3"/>
      <c r="M16" s="3"/>
    </row>
    <row r="17" spans="1:13" x14ac:dyDescent="0.2">
      <c r="A17" s="1">
        <v>14</v>
      </c>
      <c r="B17" s="3"/>
      <c r="C17" s="3">
        <v>16.100000000000001</v>
      </c>
      <c r="D17" s="3"/>
      <c r="E17" s="3"/>
      <c r="F17" s="3"/>
      <c r="G17" s="3"/>
      <c r="H17" s="3"/>
      <c r="I17" s="3">
        <v>10.3</v>
      </c>
      <c r="J17" s="3"/>
      <c r="K17" s="3"/>
      <c r="L17" s="3">
        <v>6</v>
      </c>
      <c r="M17" s="3">
        <v>8</v>
      </c>
    </row>
    <row r="18" spans="1:13" x14ac:dyDescent="0.2">
      <c r="A18" s="1">
        <v>15</v>
      </c>
      <c r="B18" s="3">
        <v>9.4</v>
      </c>
      <c r="C18" s="3"/>
      <c r="D18" s="3"/>
      <c r="E18" s="3"/>
      <c r="F18" s="3">
        <v>8.6</v>
      </c>
      <c r="G18" s="3"/>
      <c r="H18" s="3">
        <v>12</v>
      </c>
      <c r="I18" s="3"/>
      <c r="J18" s="3">
        <v>9.6</v>
      </c>
      <c r="K18" s="3"/>
      <c r="L18" s="3"/>
      <c r="M18" s="3"/>
    </row>
    <row r="19" spans="1:13" x14ac:dyDescent="0.2">
      <c r="A19" s="1">
        <v>16</v>
      </c>
      <c r="B19" s="3"/>
      <c r="C19" s="3"/>
      <c r="D19" s="3">
        <v>9</v>
      </c>
      <c r="E19" s="3"/>
      <c r="F19" s="3"/>
      <c r="G19" s="6">
        <v>11.5</v>
      </c>
      <c r="H19" s="3">
        <v>11.3</v>
      </c>
      <c r="I19" s="3">
        <v>11.5</v>
      </c>
      <c r="J19" s="3"/>
      <c r="K19" s="3"/>
      <c r="L19" s="3"/>
      <c r="M19" s="3"/>
    </row>
    <row r="20" spans="1:13" x14ac:dyDescent="0.2">
      <c r="A20" s="1">
        <v>17</v>
      </c>
      <c r="B20" s="3"/>
      <c r="C20" s="3">
        <v>10.199999999999999</v>
      </c>
      <c r="D20" s="3"/>
      <c r="E20" s="3"/>
      <c r="F20" s="3"/>
      <c r="G20" s="3"/>
      <c r="H20" s="3">
        <v>11</v>
      </c>
      <c r="I20" s="3"/>
      <c r="J20" s="3"/>
      <c r="K20" s="3"/>
      <c r="L20" s="3">
        <v>4.9000000000000004</v>
      </c>
      <c r="M20" s="3"/>
    </row>
    <row r="21" spans="1:13" x14ac:dyDescent="0.2">
      <c r="A21" s="1">
        <v>18</v>
      </c>
      <c r="B21" s="3">
        <v>6.3</v>
      </c>
      <c r="C21" s="3"/>
      <c r="D21" s="3"/>
      <c r="E21" s="3">
        <v>5.0999999999999996</v>
      </c>
      <c r="F21" s="3"/>
      <c r="G21" s="3">
        <v>6.4</v>
      </c>
      <c r="H21" s="3">
        <v>12.4</v>
      </c>
      <c r="I21" s="3"/>
      <c r="J21" s="3"/>
      <c r="K21" s="3"/>
      <c r="L21" s="3"/>
      <c r="M21" s="3"/>
    </row>
    <row r="22" spans="1:13" x14ac:dyDescent="0.2">
      <c r="A22" s="1">
        <v>19</v>
      </c>
      <c r="B22" s="3"/>
      <c r="C22" s="3"/>
      <c r="D22" s="3">
        <v>8.6</v>
      </c>
      <c r="E22" s="3"/>
      <c r="F22" s="3"/>
      <c r="G22" s="3"/>
      <c r="H22" s="3"/>
      <c r="I22" s="3">
        <v>7.8</v>
      </c>
      <c r="J22" s="3"/>
      <c r="K22" s="3"/>
      <c r="L22" s="3"/>
      <c r="M22" s="3"/>
    </row>
    <row r="23" spans="1:13" x14ac:dyDescent="0.2">
      <c r="A23" s="1">
        <v>20</v>
      </c>
      <c r="B23" s="3"/>
      <c r="C23" s="3"/>
      <c r="D23" s="3"/>
      <c r="E23" s="3"/>
      <c r="F23" s="3"/>
      <c r="G23" s="3"/>
      <c r="H23" s="3">
        <v>14</v>
      </c>
      <c r="I23" s="3"/>
      <c r="J23" s="3"/>
      <c r="K23" s="3"/>
      <c r="L23" s="3">
        <v>5.3</v>
      </c>
      <c r="M23" s="3"/>
    </row>
    <row r="24" spans="1:13" x14ac:dyDescent="0.2">
      <c r="A24" s="1">
        <v>21</v>
      </c>
      <c r="B24" s="3">
        <v>4.8</v>
      </c>
      <c r="C24" s="3"/>
      <c r="D24" s="3"/>
      <c r="E24" s="3"/>
      <c r="F24" s="3">
        <v>5.3</v>
      </c>
      <c r="G24" s="3"/>
      <c r="H24" s="3"/>
      <c r="I24" s="3"/>
      <c r="J24" s="3"/>
      <c r="K24" s="3">
        <v>11</v>
      </c>
      <c r="L24" s="3"/>
      <c r="M24" s="3"/>
    </row>
    <row r="25" spans="1:13" x14ac:dyDescent="0.2">
      <c r="A25" s="1">
        <v>22</v>
      </c>
      <c r="B25" s="3"/>
      <c r="C25" s="3"/>
      <c r="D25" s="3">
        <v>2.2000000000000002</v>
      </c>
      <c r="E25" s="3"/>
      <c r="F25" s="3">
        <v>6</v>
      </c>
      <c r="G25" s="3"/>
      <c r="H25" s="3"/>
      <c r="I25" s="3">
        <v>9</v>
      </c>
      <c r="J25" s="3"/>
      <c r="K25" s="3"/>
      <c r="L25" s="3"/>
      <c r="M25" s="3">
        <v>10.7</v>
      </c>
    </row>
    <row r="26" spans="1:13" x14ac:dyDescent="0.2">
      <c r="A26" s="1">
        <v>23</v>
      </c>
      <c r="B26" s="3"/>
      <c r="C26" s="3">
        <v>4.5</v>
      </c>
      <c r="D26" s="3"/>
      <c r="E26" s="3"/>
      <c r="F26" s="3">
        <v>10.1</v>
      </c>
      <c r="G26" s="3"/>
      <c r="H26" s="3">
        <v>17.100000000000001</v>
      </c>
      <c r="I26" s="3"/>
      <c r="J26" s="3"/>
      <c r="K26" s="3"/>
      <c r="L26" s="3">
        <v>12</v>
      </c>
      <c r="M26" s="3">
        <v>8.6</v>
      </c>
    </row>
    <row r="27" spans="1:13" x14ac:dyDescent="0.2">
      <c r="A27" s="1">
        <v>24</v>
      </c>
      <c r="B27" s="3">
        <v>6.4</v>
      </c>
      <c r="C27" s="3">
        <v>5.7</v>
      </c>
      <c r="D27" s="3"/>
      <c r="E27" s="3"/>
      <c r="F27" s="3">
        <v>7.3</v>
      </c>
      <c r="G27" s="3"/>
      <c r="H27" s="3"/>
      <c r="I27" s="3"/>
      <c r="J27" s="3"/>
      <c r="K27" s="3">
        <v>6.4</v>
      </c>
      <c r="L27" s="3"/>
      <c r="M27" s="3">
        <v>17.600000000000001</v>
      </c>
    </row>
    <row r="28" spans="1:13" x14ac:dyDescent="0.2">
      <c r="A28" s="1">
        <v>25</v>
      </c>
      <c r="B28" s="3"/>
      <c r="C28" s="3"/>
      <c r="D28" s="3">
        <v>12.9</v>
      </c>
      <c r="E28" s="3"/>
      <c r="F28" s="3"/>
      <c r="G28" s="3"/>
      <c r="H28" s="3"/>
      <c r="I28" s="3"/>
      <c r="J28" s="3"/>
      <c r="K28" s="3"/>
      <c r="L28" s="3"/>
      <c r="M28" s="3"/>
    </row>
    <row r="29" spans="1:13" x14ac:dyDescent="0.2">
      <c r="A29" s="1">
        <v>26</v>
      </c>
      <c r="B29" s="3"/>
      <c r="C29" s="3">
        <v>10.9</v>
      </c>
      <c r="D29" s="3"/>
      <c r="E29" s="3"/>
      <c r="F29" s="3"/>
      <c r="G29" s="3">
        <v>6.4</v>
      </c>
      <c r="H29" s="3"/>
      <c r="I29" s="3"/>
      <c r="J29" s="3"/>
      <c r="K29" s="3"/>
      <c r="L29" s="3">
        <v>7.9</v>
      </c>
      <c r="M29" s="3">
        <v>10.4</v>
      </c>
    </row>
    <row r="30" spans="1:13" x14ac:dyDescent="0.2">
      <c r="A30" s="1">
        <v>27</v>
      </c>
      <c r="B30" s="3">
        <v>4.7</v>
      </c>
      <c r="C30" s="3"/>
      <c r="D30" s="3"/>
      <c r="E30" s="3"/>
      <c r="F30" s="3"/>
      <c r="G30" s="3"/>
      <c r="H30" s="3"/>
      <c r="I30" s="3">
        <v>9.5</v>
      </c>
      <c r="J30" s="3"/>
      <c r="K30" s="3">
        <v>3</v>
      </c>
      <c r="L30" s="3"/>
      <c r="M30" s="3"/>
    </row>
    <row r="31" spans="1:13" x14ac:dyDescent="0.2">
      <c r="A31" s="1">
        <v>28</v>
      </c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 x14ac:dyDescent="0.2">
      <c r="A32" s="1">
        <v>29</v>
      </c>
      <c r="B32" s="3"/>
      <c r="C32" s="3"/>
      <c r="D32" s="3"/>
      <c r="E32" s="3"/>
      <c r="F32" s="3"/>
      <c r="G32" s="4">
        <v>5.75</v>
      </c>
      <c r="H32" s="3"/>
      <c r="I32" s="3">
        <v>18.7</v>
      </c>
      <c r="J32" s="3"/>
      <c r="K32" s="3">
        <v>10</v>
      </c>
      <c r="L32" s="3">
        <v>0.9</v>
      </c>
      <c r="M32" s="3">
        <v>5.5</v>
      </c>
    </row>
    <row r="33" spans="1:13" x14ac:dyDescent="0.2">
      <c r="A33" s="1">
        <v>30</v>
      </c>
      <c r="B33" s="3">
        <v>5.6</v>
      </c>
      <c r="C33" s="3"/>
      <c r="D33" s="3"/>
      <c r="E33" s="3"/>
      <c r="F33" s="3"/>
      <c r="G33" s="3"/>
      <c r="H33" s="3"/>
      <c r="I33" s="3"/>
      <c r="J33" s="3">
        <v>11.8</v>
      </c>
      <c r="K33" s="3">
        <v>12.7</v>
      </c>
      <c r="L33" s="3"/>
      <c r="M33" s="3">
        <v>6.7</v>
      </c>
    </row>
    <row r="34" spans="1:13" x14ac:dyDescent="0.2">
      <c r="A34" s="1">
        <v>31</v>
      </c>
      <c r="B34" s="3"/>
      <c r="C34" s="3"/>
      <c r="D34" s="3">
        <v>10.7</v>
      </c>
      <c r="E34" s="3"/>
      <c r="F34" s="3"/>
      <c r="G34" s="3"/>
      <c r="H34" s="3">
        <v>8.1999999999999993</v>
      </c>
      <c r="I34" s="3">
        <v>20.3</v>
      </c>
      <c r="J34" s="3"/>
      <c r="K34" s="3">
        <v>8</v>
      </c>
      <c r="L34" s="3"/>
      <c r="M34" s="9">
        <v>6.6</v>
      </c>
    </row>
    <row r="35" spans="1:13" x14ac:dyDescent="0.2">
      <c r="A35" s="1" t="s">
        <v>2</v>
      </c>
      <c r="B35" s="1">
        <f>MAX(B4:B34)</f>
        <v>9.4</v>
      </c>
      <c r="C35" s="1">
        <f t="shared" ref="C35:M35" si="0">MAX(C4:C34)</f>
        <v>16.100000000000001</v>
      </c>
      <c r="D35" s="1">
        <f t="shared" si="0"/>
        <v>12.9</v>
      </c>
      <c r="E35" s="1">
        <f t="shared" si="0"/>
        <v>5.0999999999999996</v>
      </c>
      <c r="F35" s="1">
        <f t="shared" si="0"/>
        <v>17.399999999999999</v>
      </c>
      <c r="G35" s="1">
        <f t="shared" si="0"/>
        <v>18</v>
      </c>
      <c r="H35" s="1">
        <f t="shared" si="0"/>
        <v>25.5</v>
      </c>
      <c r="I35" s="1">
        <f t="shared" si="0"/>
        <v>20.3</v>
      </c>
      <c r="J35" s="1">
        <f t="shared" si="0"/>
        <v>14.1</v>
      </c>
      <c r="K35" s="1">
        <f t="shared" si="0"/>
        <v>20.2</v>
      </c>
      <c r="L35" s="1">
        <f t="shared" si="0"/>
        <v>13.4</v>
      </c>
      <c r="M35" s="1">
        <f t="shared" si="0"/>
        <v>17.600000000000001</v>
      </c>
    </row>
    <row r="37" spans="1:13" x14ac:dyDescent="0.2">
      <c r="A37" s="1" t="s">
        <v>3</v>
      </c>
      <c r="B37" s="1">
        <f>MAX(B4:M34)</f>
        <v>25.5</v>
      </c>
      <c r="D37" s="1" t="s">
        <v>4</v>
      </c>
      <c r="E37" s="1">
        <f>AVERAGE(B4:M34)</f>
        <v>10.271374045801528</v>
      </c>
      <c r="G37" s="1" t="s">
        <v>5</v>
      </c>
      <c r="H37" s="1">
        <f>STDEV(B4:M34)</f>
        <v>4.8186617617755747</v>
      </c>
      <c r="J37" s="1" t="s">
        <v>6</v>
      </c>
      <c r="K37" s="1">
        <f>COUNT(B4:M34)</f>
        <v>131</v>
      </c>
      <c r="L37" s="1" t="s">
        <v>13</v>
      </c>
      <c r="M37" s="1">
        <f>100*K37/122</f>
        <v>107.37704918032787</v>
      </c>
    </row>
    <row r="38" spans="1:13" x14ac:dyDescent="0.2">
      <c r="C38" s="1" t="s">
        <v>7</v>
      </c>
      <c r="D38" s="1">
        <f xml:space="preserve"> COUNT(B4:D34)/30*100</f>
        <v>90</v>
      </c>
      <c r="F38" s="1" t="s">
        <v>8</v>
      </c>
      <c r="G38" s="1">
        <f xml:space="preserve"> COUNT(E4:G34)/30*100</f>
        <v>63.333333333333329</v>
      </c>
      <c r="I38" s="1" t="s">
        <v>9</v>
      </c>
      <c r="J38" s="1">
        <f xml:space="preserve"> COUNT(H4:J34)/30*100</f>
        <v>153.33333333333334</v>
      </c>
      <c r="L38" s="1" t="s">
        <v>10</v>
      </c>
      <c r="M38" s="1">
        <f xml:space="preserve"> COUNT(K4:M34)/30*100</f>
        <v>130</v>
      </c>
    </row>
    <row r="39" spans="1:13" x14ac:dyDescent="0.2">
      <c r="A39" s="1" t="s">
        <v>11</v>
      </c>
      <c r="C39" s="1">
        <f>PERCENTILE(B4:M34,0.98)</f>
        <v>21.71999999999997</v>
      </c>
    </row>
    <row r="40" spans="1:13" x14ac:dyDescent="0.2">
      <c r="A40" s="1" t="s">
        <v>12</v>
      </c>
      <c r="B40" s="1">
        <f t="shared" ref="B40:G40" si="1">COUNT(B4:B34)/10*100</f>
        <v>100</v>
      </c>
      <c r="C40" s="1">
        <f t="shared" si="1"/>
        <v>80</v>
      </c>
      <c r="D40" s="1">
        <f>COUNT(D4:D34)/11*100</f>
        <v>81.818181818181827</v>
      </c>
      <c r="E40" s="1">
        <f t="shared" si="1"/>
        <v>10</v>
      </c>
      <c r="F40" s="1">
        <f t="shared" si="1"/>
        <v>110.00000000000001</v>
      </c>
      <c r="G40" s="1">
        <f t="shared" si="1"/>
        <v>70</v>
      </c>
      <c r="H40" s="1">
        <f>COUNT(H4:H34)/10*100</f>
        <v>170</v>
      </c>
      <c r="I40" s="1">
        <f>COUNT(I4:I34)/11*100</f>
        <v>154.54545454545453</v>
      </c>
      <c r="J40" s="1">
        <f>COUNT(J4:J34)/10*100</f>
        <v>120</v>
      </c>
      <c r="K40" s="1">
        <f>COUNT(K4:K34)/10*100</f>
        <v>90</v>
      </c>
      <c r="L40" s="1">
        <f>COUNT(L4:L34)/10*100</f>
        <v>170</v>
      </c>
      <c r="M40" s="1">
        <f>COUNT(M4:M34)/11*100</f>
        <v>118.18181818181819</v>
      </c>
    </row>
  </sheetData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0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E10" sqref="E10"/>
    </sheetView>
  </sheetViews>
  <sheetFormatPr defaultColWidth="9.140625" defaultRowHeight="12.75" x14ac:dyDescent="0.2"/>
  <cols>
    <col min="1" max="1" width="10.7109375" style="1" customWidth="1"/>
    <col min="2" max="2" width="9" style="1" customWidth="1"/>
    <col min="3" max="12" width="9.140625" style="1"/>
    <col min="13" max="13" width="9.28515625" style="1" customWidth="1"/>
    <col min="14" max="16384" width="9.140625" style="1"/>
  </cols>
  <sheetData>
    <row r="1" spans="1:13" x14ac:dyDescent="0.2">
      <c r="F1" s="1" t="s">
        <v>29</v>
      </c>
    </row>
    <row r="2" spans="1:13" x14ac:dyDescent="0.2">
      <c r="E2" s="1" t="s">
        <v>1</v>
      </c>
    </row>
    <row r="3" spans="1:13" x14ac:dyDescent="0.2">
      <c r="B3" s="2">
        <v>42005</v>
      </c>
      <c r="C3" s="2">
        <v>42044</v>
      </c>
      <c r="D3" s="2">
        <v>42064</v>
      </c>
      <c r="E3" s="2">
        <v>42095</v>
      </c>
      <c r="F3" s="2">
        <v>42125</v>
      </c>
      <c r="G3" s="2">
        <v>42156</v>
      </c>
      <c r="H3" s="2">
        <v>42186</v>
      </c>
      <c r="I3" s="2">
        <v>42217</v>
      </c>
      <c r="J3" s="2">
        <v>42248</v>
      </c>
      <c r="K3" s="2">
        <v>42278</v>
      </c>
      <c r="L3" s="2">
        <v>42309</v>
      </c>
      <c r="M3" s="2">
        <v>42339</v>
      </c>
    </row>
    <row r="4" spans="1:13" x14ac:dyDescent="0.2">
      <c r="A4" s="1">
        <v>1</v>
      </c>
      <c r="B4" s="3"/>
      <c r="C4" s="3"/>
      <c r="D4" s="3"/>
      <c r="E4" s="3"/>
      <c r="F4" s="3"/>
      <c r="G4" s="3"/>
      <c r="H4" s="3"/>
      <c r="I4" s="3">
        <v>7.4</v>
      </c>
      <c r="J4" s="3"/>
      <c r="K4" s="3"/>
      <c r="L4" s="3"/>
      <c r="M4" s="3"/>
    </row>
    <row r="5" spans="1:13" x14ac:dyDescent="0.2">
      <c r="A5" s="1">
        <v>2</v>
      </c>
      <c r="B5" s="3"/>
      <c r="C5" s="3"/>
      <c r="D5" s="3"/>
      <c r="E5" s="3"/>
      <c r="F5" s="3"/>
      <c r="G5" s="3"/>
      <c r="H5" s="3"/>
      <c r="I5" s="3"/>
      <c r="J5" s="3"/>
      <c r="K5" s="3"/>
      <c r="L5" s="3">
        <v>7.5</v>
      </c>
      <c r="M5" s="3"/>
    </row>
    <row r="6" spans="1:13" x14ac:dyDescent="0.2">
      <c r="A6" s="1">
        <v>3</v>
      </c>
      <c r="B6" s="3"/>
      <c r="C6" s="3"/>
      <c r="D6" s="3"/>
      <c r="E6" s="3"/>
      <c r="F6" s="3"/>
      <c r="G6" s="3"/>
      <c r="H6" s="3"/>
      <c r="I6" s="3"/>
      <c r="J6" s="3">
        <v>9.6999999999999993</v>
      </c>
      <c r="K6" s="3"/>
      <c r="L6" s="3"/>
      <c r="M6" s="3"/>
    </row>
    <row r="7" spans="1:13" x14ac:dyDescent="0.2">
      <c r="A7" s="1">
        <v>4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</row>
    <row r="8" spans="1:13" x14ac:dyDescent="0.2">
      <c r="A8" s="1">
        <v>5</v>
      </c>
      <c r="B8" s="3"/>
      <c r="C8" s="3" t="s">
        <v>33</v>
      </c>
      <c r="D8" s="3"/>
      <c r="E8" s="3"/>
      <c r="F8" s="3"/>
      <c r="G8" s="3"/>
      <c r="H8" s="3"/>
      <c r="I8" s="3"/>
      <c r="J8" s="3"/>
      <c r="K8" s="3"/>
      <c r="L8" s="3"/>
      <c r="M8" s="3"/>
    </row>
    <row r="9" spans="1:13" x14ac:dyDescent="0.2">
      <c r="A9" s="1">
        <v>6</v>
      </c>
      <c r="B9" s="3"/>
      <c r="C9" s="3"/>
      <c r="D9" s="3"/>
      <c r="E9" s="3"/>
      <c r="F9" s="3">
        <v>10.1</v>
      </c>
      <c r="G9" s="3"/>
      <c r="H9" s="3"/>
      <c r="I9" s="3"/>
      <c r="J9" s="3"/>
      <c r="K9" s="3">
        <v>16.3</v>
      </c>
      <c r="L9" s="3"/>
      <c r="M9" s="3"/>
    </row>
    <row r="10" spans="1:13" x14ac:dyDescent="0.2">
      <c r="A10" s="1">
        <v>7</v>
      </c>
      <c r="B10" s="3"/>
      <c r="C10" s="3"/>
      <c r="D10" s="3">
        <v>9.5</v>
      </c>
      <c r="E10" s="3"/>
      <c r="F10" s="3"/>
      <c r="G10" s="3"/>
      <c r="H10" s="3"/>
      <c r="I10" s="3"/>
      <c r="J10" s="3"/>
      <c r="K10" s="3"/>
      <c r="L10" s="3"/>
      <c r="M10" s="3"/>
    </row>
    <row r="11" spans="1:13" x14ac:dyDescent="0.2">
      <c r="A11" s="1">
        <v>8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13" x14ac:dyDescent="0.2">
      <c r="A12" s="1">
        <v>9</v>
      </c>
      <c r="B12" s="3"/>
      <c r="C12" s="3"/>
      <c r="D12" s="3"/>
      <c r="E12" s="3"/>
      <c r="F12" s="3"/>
      <c r="G12" s="3"/>
      <c r="H12" s="3"/>
      <c r="I12" s="3"/>
      <c r="J12" s="3"/>
      <c r="K12" s="3">
        <v>16.7</v>
      </c>
      <c r="L12" s="3"/>
      <c r="M12" s="3">
        <v>14.7</v>
      </c>
    </row>
    <row r="13" spans="1:13" x14ac:dyDescent="0.2">
      <c r="A13" s="1">
        <v>10</v>
      </c>
      <c r="B13" s="3"/>
      <c r="C13" s="3"/>
      <c r="D13" s="3"/>
      <c r="E13" s="3"/>
      <c r="F13" s="3"/>
      <c r="G13" s="3"/>
      <c r="H13" s="3"/>
      <c r="I13" s="3">
        <v>14.2</v>
      </c>
      <c r="J13" s="3"/>
      <c r="K13" s="3"/>
      <c r="L13" s="3"/>
      <c r="M13" s="3"/>
    </row>
    <row r="14" spans="1:13" x14ac:dyDescent="0.2">
      <c r="A14" s="1">
        <v>11</v>
      </c>
      <c r="B14" s="3"/>
      <c r="C14" s="3">
        <v>12.7</v>
      </c>
      <c r="D14" s="3"/>
      <c r="E14" s="3"/>
      <c r="F14" s="3"/>
      <c r="G14" s="3"/>
      <c r="H14" s="3"/>
      <c r="I14" s="3"/>
      <c r="J14" s="3"/>
      <c r="K14" s="3"/>
      <c r="L14" s="3"/>
      <c r="M14" s="3"/>
    </row>
    <row r="15" spans="1:13" x14ac:dyDescent="0.2">
      <c r="A15" s="1">
        <v>12</v>
      </c>
      <c r="B15" s="3">
        <v>4.5</v>
      </c>
      <c r="C15" s="3"/>
      <c r="D15" s="3"/>
      <c r="E15" s="3"/>
      <c r="F15" s="3"/>
      <c r="G15" s="3"/>
      <c r="H15" s="3"/>
      <c r="I15" s="3">
        <v>11.3</v>
      </c>
      <c r="J15" s="3"/>
      <c r="K15" s="3"/>
      <c r="L15" s="3"/>
      <c r="M15" s="3"/>
    </row>
    <row r="16" spans="1:13" x14ac:dyDescent="0.2">
      <c r="A16" s="1">
        <v>13</v>
      </c>
      <c r="B16" s="3"/>
      <c r="C16" s="3"/>
      <c r="D16" s="3"/>
      <c r="E16" s="3"/>
      <c r="F16" s="3"/>
      <c r="G16" s="3"/>
      <c r="H16" s="3"/>
      <c r="I16" s="3">
        <v>11.7</v>
      </c>
      <c r="J16" s="3"/>
      <c r="K16" s="3"/>
      <c r="L16" s="3"/>
      <c r="M16" s="3"/>
    </row>
    <row r="17" spans="1:13" x14ac:dyDescent="0.2">
      <c r="A17" s="1">
        <v>14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>
        <v>5.2</v>
      </c>
      <c r="M17" s="3"/>
    </row>
    <row r="18" spans="1:13" x14ac:dyDescent="0.2">
      <c r="A18" s="1">
        <v>15</v>
      </c>
      <c r="B18" s="3"/>
      <c r="C18" s="3"/>
      <c r="D18" s="3"/>
      <c r="E18" s="3"/>
      <c r="F18" s="3"/>
      <c r="G18" s="3"/>
      <c r="H18" s="3">
        <v>11.7</v>
      </c>
      <c r="I18" s="3"/>
      <c r="J18" s="3">
        <v>9.5</v>
      </c>
      <c r="K18" s="3"/>
      <c r="L18" s="3"/>
      <c r="M18" s="3"/>
    </row>
    <row r="19" spans="1:13" x14ac:dyDescent="0.2">
      <c r="A19" s="1">
        <v>16</v>
      </c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</row>
    <row r="20" spans="1:13" x14ac:dyDescent="0.2">
      <c r="A20" s="1">
        <v>17</v>
      </c>
      <c r="B20" s="3"/>
      <c r="C20" s="3"/>
      <c r="D20" s="3"/>
      <c r="E20" s="3"/>
      <c r="F20" s="3"/>
      <c r="G20" s="3"/>
      <c r="H20" s="3">
        <v>11.9</v>
      </c>
      <c r="I20" s="3"/>
      <c r="J20" s="3"/>
      <c r="K20" s="3"/>
      <c r="L20" s="3"/>
      <c r="M20" s="3"/>
    </row>
    <row r="21" spans="1:13" x14ac:dyDescent="0.2">
      <c r="A21" s="1">
        <v>18</v>
      </c>
      <c r="B21" s="3"/>
      <c r="C21" s="3"/>
      <c r="D21" s="3"/>
      <c r="E21" s="3"/>
      <c r="F21" s="3">
        <v>5</v>
      </c>
      <c r="G21" s="3"/>
      <c r="H21" s="3"/>
      <c r="I21" s="3"/>
      <c r="J21" s="3"/>
      <c r="K21" s="3"/>
      <c r="L21" s="3"/>
      <c r="M21" s="3"/>
    </row>
    <row r="22" spans="1:13" x14ac:dyDescent="0.2">
      <c r="A22" s="1">
        <v>19</v>
      </c>
      <c r="B22" s="3"/>
      <c r="C22" s="3"/>
      <c r="D22" s="3">
        <v>5.6</v>
      </c>
      <c r="E22" s="3"/>
      <c r="F22" s="3"/>
      <c r="G22" s="3"/>
      <c r="H22" s="3"/>
      <c r="I22" s="3"/>
      <c r="J22" s="3"/>
      <c r="K22" s="3"/>
      <c r="L22" s="3"/>
      <c r="M22" s="3"/>
    </row>
    <row r="23" spans="1:13" x14ac:dyDescent="0.2">
      <c r="A23" s="1">
        <v>20</v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>
        <v>9.3000000000000007</v>
      </c>
    </row>
    <row r="24" spans="1:13" x14ac:dyDescent="0.2">
      <c r="A24" s="1">
        <v>21</v>
      </c>
      <c r="B24" s="3"/>
      <c r="C24" s="3"/>
      <c r="D24" s="3"/>
      <c r="E24" s="3"/>
      <c r="F24" s="3"/>
      <c r="G24" s="3"/>
      <c r="H24" s="3"/>
      <c r="I24" s="3"/>
      <c r="J24" s="3"/>
      <c r="K24" s="3">
        <v>12.3</v>
      </c>
      <c r="L24" s="3"/>
      <c r="M24" s="3"/>
    </row>
    <row r="25" spans="1:13" x14ac:dyDescent="0.2">
      <c r="A25" s="1">
        <v>22</v>
      </c>
      <c r="B25" s="3"/>
      <c r="C25" s="3"/>
      <c r="D25" s="3"/>
      <c r="E25" s="3"/>
      <c r="F25" s="3"/>
      <c r="G25" s="3"/>
      <c r="H25" s="3"/>
      <c r="I25" s="3">
        <v>9</v>
      </c>
      <c r="J25" s="3"/>
      <c r="K25" s="3"/>
      <c r="L25" s="3"/>
      <c r="M25" s="3"/>
    </row>
    <row r="26" spans="1:13" x14ac:dyDescent="0.2">
      <c r="A26" s="1">
        <v>23</v>
      </c>
      <c r="B26" s="3"/>
      <c r="C26" s="3">
        <v>4.5999999999999996</v>
      </c>
      <c r="D26" s="3"/>
      <c r="E26" s="3"/>
      <c r="F26" s="3"/>
      <c r="G26" s="3">
        <v>14.9</v>
      </c>
      <c r="H26" s="3"/>
      <c r="I26" s="3"/>
      <c r="J26" s="3"/>
      <c r="K26" s="3"/>
      <c r="L26" s="3"/>
      <c r="M26" s="3"/>
    </row>
    <row r="27" spans="1:13" x14ac:dyDescent="0.2">
      <c r="A27" s="1">
        <v>24</v>
      </c>
      <c r="B27" s="3"/>
      <c r="C27" s="3"/>
      <c r="D27" s="3"/>
      <c r="E27" s="3">
        <v>11.2</v>
      </c>
      <c r="F27" s="3"/>
      <c r="G27" s="3">
        <v>16.100000000000001</v>
      </c>
      <c r="H27" s="3"/>
      <c r="I27" s="3"/>
      <c r="J27" s="3">
        <v>10.8</v>
      </c>
      <c r="K27" s="3">
        <v>7.6</v>
      </c>
      <c r="L27" s="3"/>
      <c r="M27" s="3"/>
    </row>
    <row r="28" spans="1:13" x14ac:dyDescent="0.2">
      <c r="A28" s="1">
        <v>25</v>
      </c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13" x14ac:dyDescent="0.2">
      <c r="A29" s="1">
        <v>26</v>
      </c>
      <c r="B29" s="3"/>
      <c r="C29" s="3"/>
      <c r="D29" s="3"/>
      <c r="E29" s="3"/>
      <c r="F29" s="3"/>
      <c r="G29" s="3"/>
      <c r="H29" s="3"/>
      <c r="I29" s="3"/>
      <c r="J29" s="3"/>
      <c r="K29" s="3"/>
      <c r="L29" s="3">
        <v>8.6999999999999993</v>
      </c>
      <c r="M29" s="3"/>
    </row>
    <row r="30" spans="1:13" x14ac:dyDescent="0.2">
      <c r="A30" s="1">
        <v>27</v>
      </c>
      <c r="B30" s="3"/>
      <c r="C30" s="3"/>
      <c r="D30" s="3"/>
      <c r="E30" s="3"/>
      <c r="F30" s="3"/>
      <c r="G30" s="3"/>
      <c r="H30" s="3"/>
      <c r="I30" s="3"/>
      <c r="J30" s="3"/>
      <c r="K30" s="3">
        <v>3</v>
      </c>
      <c r="L30" s="3"/>
      <c r="M30" s="3"/>
    </row>
    <row r="31" spans="1:13" x14ac:dyDescent="0.2">
      <c r="A31" s="1">
        <v>28</v>
      </c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 x14ac:dyDescent="0.2">
      <c r="A32" s="1">
        <v>29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 x14ac:dyDescent="0.2">
      <c r="A33" s="1">
        <v>30</v>
      </c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 x14ac:dyDescent="0.2">
      <c r="A34" s="1">
        <v>31</v>
      </c>
      <c r="B34" s="3"/>
      <c r="C34" s="3"/>
      <c r="D34" s="3">
        <v>10.5</v>
      </c>
      <c r="E34" s="3"/>
      <c r="F34" s="3"/>
      <c r="G34" s="3"/>
      <c r="H34" s="3"/>
      <c r="I34" s="3"/>
      <c r="J34" s="3"/>
      <c r="K34" s="3"/>
      <c r="L34" s="3"/>
      <c r="M34" s="3"/>
    </row>
    <row r="35" spans="1:13" x14ac:dyDescent="0.2">
      <c r="A35" s="1" t="s">
        <v>2</v>
      </c>
      <c r="B35" s="1">
        <f>MAX(B4:B34)</f>
        <v>4.5</v>
      </c>
      <c r="C35" s="1">
        <f t="shared" ref="C35:M35" si="0">MAX(C4:C34)</f>
        <v>12.7</v>
      </c>
      <c r="D35" s="1">
        <f t="shared" si="0"/>
        <v>10.5</v>
      </c>
      <c r="E35" s="1">
        <f t="shared" si="0"/>
        <v>11.2</v>
      </c>
      <c r="F35" s="1">
        <f t="shared" si="0"/>
        <v>10.1</v>
      </c>
      <c r="G35" s="1">
        <f t="shared" si="0"/>
        <v>16.100000000000001</v>
      </c>
      <c r="H35" s="1">
        <f t="shared" si="0"/>
        <v>11.9</v>
      </c>
      <c r="I35" s="1">
        <f t="shared" si="0"/>
        <v>14.2</v>
      </c>
      <c r="J35" s="1">
        <f t="shared" si="0"/>
        <v>10.8</v>
      </c>
      <c r="K35" s="1">
        <f t="shared" si="0"/>
        <v>16.7</v>
      </c>
      <c r="L35" s="1">
        <f t="shared" si="0"/>
        <v>8.6999999999999993</v>
      </c>
      <c r="M35" s="1">
        <f t="shared" si="0"/>
        <v>14.7</v>
      </c>
    </row>
    <row r="37" spans="1:13" x14ac:dyDescent="0.2">
      <c r="A37" s="1" t="s">
        <v>3</v>
      </c>
      <c r="B37" s="1">
        <f>MAX(B4:M34)</f>
        <v>16.7</v>
      </c>
      <c r="D37" s="1" t="s">
        <v>4</v>
      </c>
      <c r="E37" s="1">
        <f>AVERAGE(B4:M34)</f>
        <v>10.103225806451615</v>
      </c>
      <c r="G37" s="1" t="s">
        <v>5</v>
      </c>
      <c r="H37" s="1">
        <f>STDEV(B4:M34)</f>
        <v>3.6948147333768278</v>
      </c>
      <c r="J37" s="1" t="s">
        <v>6</v>
      </c>
      <c r="K37" s="1">
        <f>COUNT(B4:M34)</f>
        <v>31</v>
      </c>
      <c r="L37" s="1" t="s">
        <v>13</v>
      </c>
      <c r="M37" s="1">
        <f>100*K37/122</f>
        <v>25.409836065573771</v>
      </c>
    </row>
    <row r="38" spans="1:13" x14ac:dyDescent="0.2">
      <c r="C38" s="1" t="s">
        <v>7</v>
      </c>
      <c r="D38" s="1">
        <f xml:space="preserve"> COUNT(B4:D34)/30*100</f>
        <v>20</v>
      </c>
      <c r="F38" s="1" t="s">
        <v>8</v>
      </c>
      <c r="G38" s="1">
        <f xml:space="preserve"> COUNT(E4:G34)/30*100</f>
        <v>16.666666666666664</v>
      </c>
      <c r="I38" s="1" t="s">
        <v>9</v>
      </c>
      <c r="J38" s="1">
        <f xml:space="preserve"> COUNT(H4:J34)/30*100</f>
        <v>33.333333333333329</v>
      </c>
      <c r="L38" s="1" t="s">
        <v>10</v>
      </c>
      <c r="M38" s="1">
        <f xml:space="preserve"> COUNT(K4:M34)/30*100</f>
        <v>33.333333333333329</v>
      </c>
    </row>
    <row r="39" spans="1:13" x14ac:dyDescent="0.2">
      <c r="A39" s="1" t="s">
        <v>11</v>
      </c>
      <c r="C39" s="1">
        <f>PERCENTILE(B4:M34,0.98)</f>
        <v>16.46</v>
      </c>
    </row>
    <row r="40" spans="1:13" x14ac:dyDescent="0.2">
      <c r="A40" s="1" t="s">
        <v>12</v>
      </c>
      <c r="B40" s="1">
        <f t="shared" ref="B40:G40" si="1">COUNT(B4:B34)/10*100</f>
        <v>10</v>
      </c>
      <c r="C40" s="1">
        <f t="shared" si="1"/>
        <v>20</v>
      </c>
      <c r="D40" s="1">
        <f>COUNT(D4:D34)/11*100</f>
        <v>27.27272727272727</v>
      </c>
      <c r="E40" s="1">
        <f t="shared" si="1"/>
        <v>10</v>
      </c>
      <c r="F40" s="1">
        <f t="shared" si="1"/>
        <v>20</v>
      </c>
      <c r="G40" s="1">
        <f t="shared" si="1"/>
        <v>20</v>
      </c>
      <c r="H40" s="1">
        <f>COUNT(H4:H34)/10*100</f>
        <v>20</v>
      </c>
      <c r="I40" s="1">
        <f>COUNT(I4:I34)/11*100</f>
        <v>45.454545454545453</v>
      </c>
      <c r="J40" s="1">
        <f>COUNT(J4:J34)/10*100</f>
        <v>30</v>
      </c>
      <c r="K40" s="1">
        <f>COUNT(K4:K34)/10*100</f>
        <v>50</v>
      </c>
      <c r="L40" s="1">
        <f>COUNT(L4:L34)/10*100</f>
        <v>30</v>
      </c>
      <c r="M40" s="1">
        <f>COUNT(M4:M34)/11*100</f>
        <v>18.181818181818183</v>
      </c>
    </row>
  </sheetData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0"/>
  <sheetViews>
    <sheetView workbookViewId="0">
      <pane xSplit="1" ySplit="3" topLeftCell="B16" activePane="bottomRight" state="frozen"/>
      <selection pane="topRight" activeCell="B1" sqref="B1"/>
      <selection pane="bottomLeft" activeCell="A4" sqref="A4"/>
      <selection pane="bottomRight" activeCell="M9" sqref="M9"/>
    </sheetView>
  </sheetViews>
  <sheetFormatPr defaultColWidth="9.140625" defaultRowHeight="12.75" x14ac:dyDescent="0.2"/>
  <cols>
    <col min="1" max="1" width="10.7109375" style="1" customWidth="1"/>
    <col min="2" max="2" width="9" style="1" customWidth="1"/>
    <col min="3" max="12" width="9.140625" style="1"/>
    <col min="13" max="13" width="9.28515625" style="1" customWidth="1"/>
    <col min="14" max="16384" width="9.140625" style="1"/>
  </cols>
  <sheetData>
    <row r="1" spans="1:13" x14ac:dyDescent="0.2">
      <c r="F1" s="1" t="s">
        <v>30</v>
      </c>
    </row>
    <row r="2" spans="1:13" x14ac:dyDescent="0.2">
      <c r="E2" s="1" t="s">
        <v>1</v>
      </c>
    </row>
    <row r="3" spans="1:13" x14ac:dyDescent="0.2">
      <c r="B3" s="2">
        <v>42005</v>
      </c>
      <c r="C3" s="2">
        <v>42044</v>
      </c>
      <c r="D3" s="2">
        <v>42064</v>
      </c>
      <c r="E3" s="2">
        <v>42095</v>
      </c>
      <c r="F3" s="2">
        <v>42125</v>
      </c>
      <c r="G3" s="2">
        <v>42156</v>
      </c>
      <c r="H3" s="2">
        <v>42186</v>
      </c>
      <c r="I3" s="2">
        <v>42217</v>
      </c>
      <c r="J3" s="2">
        <v>42248</v>
      </c>
      <c r="K3" s="2">
        <v>42278</v>
      </c>
      <c r="L3" s="2">
        <v>42309</v>
      </c>
      <c r="M3" s="2">
        <v>42339</v>
      </c>
    </row>
    <row r="4" spans="1:13" x14ac:dyDescent="0.2">
      <c r="A4" s="1">
        <v>1</v>
      </c>
      <c r="B4" s="3"/>
      <c r="C4" s="3"/>
      <c r="D4" s="3">
        <v>5</v>
      </c>
      <c r="E4" s="3"/>
      <c r="F4" s="3"/>
      <c r="G4" s="3"/>
      <c r="H4" s="3"/>
      <c r="I4" s="3">
        <v>8.6999999999999993</v>
      </c>
      <c r="J4" s="3"/>
      <c r="K4" s="3"/>
      <c r="L4" s="3">
        <v>3.1</v>
      </c>
      <c r="M4" s="3"/>
    </row>
    <row r="5" spans="1:13" x14ac:dyDescent="0.2">
      <c r="A5" s="1">
        <v>2</v>
      </c>
      <c r="B5" s="3"/>
      <c r="C5" s="3">
        <v>4.5999999999999996</v>
      </c>
      <c r="D5" s="3"/>
      <c r="E5" s="3"/>
      <c r="F5" s="3"/>
      <c r="G5" s="3">
        <v>9.4</v>
      </c>
      <c r="H5" s="3">
        <v>12.5</v>
      </c>
      <c r="I5" s="3">
        <v>10.4</v>
      </c>
      <c r="J5" s="3"/>
      <c r="K5" s="3"/>
      <c r="L5" s="3">
        <v>3.4</v>
      </c>
      <c r="M5" s="3">
        <v>6.2</v>
      </c>
    </row>
    <row r="6" spans="1:13" x14ac:dyDescent="0.2">
      <c r="A6" s="1">
        <v>3</v>
      </c>
      <c r="B6" s="3">
        <v>2.2999999999999998</v>
      </c>
      <c r="C6" s="3"/>
      <c r="D6" s="3"/>
      <c r="E6" s="3">
        <v>8.3000000000000007</v>
      </c>
      <c r="F6" s="3">
        <v>7.5</v>
      </c>
      <c r="G6" s="3"/>
      <c r="H6" s="3"/>
      <c r="I6" s="3"/>
      <c r="J6" s="3">
        <v>2.7</v>
      </c>
      <c r="K6" s="3">
        <v>8.9</v>
      </c>
      <c r="L6" s="3"/>
      <c r="M6" s="3"/>
    </row>
    <row r="7" spans="1:13" x14ac:dyDescent="0.2">
      <c r="A7" s="1">
        <v>4</v>
      </c>
      <c r="B7" s="3"/>
      <c r="C7" s="3"/>
      <c r="D7" s="3">
        <v>4.7</v>
      </c>
      <c r="E7" s="3"/>
      <c r="F7" s="3"/>
      <c r="G7" s="3"/>
      <c r="H7" s="3"/>
      <c r="I7" s="3">
        <v>15.4</v>
      </c>
      <c r="J7" s="3"/>
      <c r="K7" s="3"/>
      <c r="L7" s="3"/>
      <c r="M7" s="3"/>
    </row>
    <row r="8" spans="1:13" x14ac:dyDescent="0.2">
      <c r="A8" s="1">
        <v>5</v>
      </c>
      <c r="B8" s="3"/>
      <c r="C8" s="3">
        <v>8.5</v>
      </c>
      <c r="D8" s="3"/>
      <c r="E8" s="3"/>
      <c r="F8" s="3"/>
      <c r="G8" s="3">
        <v>11.9</v>
      </c>
      <c r="H8" s="3">
        <v>9.4</v>
      </c>
      <c r="I8" s="3"/>
      <c r="J8" s="3"/>
      <c r="K8" s="3"/>
      <c r="L8" s="3">
        <v>4.8</v>
      </c>
      <c r="M8" s="3">
        <v>11.7</v>
      </c>
    </row>
    <row r="9" spans="1:13" x14ac:dyDescent="0.2">
      <c r="A9" s="1">
        <v>6</v>
      </c>
      <c r="B9" s="3">
        <v>4.7</v>
      </c>
      <c r="C9" s="3"/>
      <c r="D9" s="3"/>
      <c r="E9" s="3">
        <v>7.2</v>
      </c>
      <c r="F9" s="3">
        <v>3.9</v>
      </c>
      <c r="G9" s="3"/>
      <c r="H9" s="3"/>
      <c r="I9" s="3"/>
      <c r="J9" s="3">
        <v>11.2</v>
      </c>
      <c r="K9" s="3">
        <v>10.1</v>
      </c>
      <c r="L9" s="3"/>
      <c r="M9" s="3"/>
    </row>
    <row r="10" spans="1:13" x14ac:dyDescent="0.2">
      <c r="A10" s="1">
        <v>7</v>
      </c>
      <c r="B10" s="3"/>
      <c r="C10" s="3"/>
      <c r="D10" s="3">
        <v>6.5</v>
      </c>
      <c r="E10" s="3"/>
      <c r="F10" s="3"/>
      <c r="G10" s="3">
        <v>16.7</v>
      </c>
      <c r="H10" s="3"/>
      <c r="I10" s="3">
        <v>8.1999999999999993</v>
      </c>
      <c r="J10" s="3"/>
      <c r="K10" s="3"/>
      <c r="L10" s="3"/>
      <c r="M10" s="3"/>
    </row>
    <row r="11" spans="1:13" x14ac:dyDescent="0.2">
      <c r="A11" s="1">
        <v>8</v>
      </c>
      <c r="B11" s="3"/>
      <c r="C11" s="3">
        <v>4</v>
      </c>
      <c r="D11" s="3">
        <v>9.6999999999999993</v>
      </c>
      <c r="E11" s="3"/>
      <c r="F11" s="3"/>
      <c r="G11" s="3">
        <v>11.5</v>
      </c>
      <c r="H11" s="3">
        <v>15.4</v>
      </c>
      <c r="I11" s="3"/>
      <c r="J11" s="3"/>
      <c r="K11" s="3"/>
      <c r="L11" s="3">
        <v>6.1</v>
      </c>
      <c r="M11" s="3"/>
    </row>
    <row r="12" spans="1:13" x14ac:dyDescent="0.2">
      <c r="A12" s="1">
        <v>9</v>
      </c>
      <c r="B12" s="3">
        <v>6.2</v>
      </c>
      <c r="C12" s="3"/>
      <c r="D12" s="3"/>
      <c r="E12" s="3">
        <v>5.7</v>
      </c>
      <c r="F12" s="3">
        <v>10.199999999999999</v>
      </c>
      <c r="G12" s="3"/>
      <c r="H12" s="3"/>
      <c r="I12" s="3"/>
      <c r="J12" s="3">
        <v>5.3</v>
      </c>
      <c r="K12" s="3">
        <v>9.5</v>
      </c>
      <c r="L12" s="3"/>
      <c r="M12" s="3">
        <v>9.3000000000000007</v>
      </c>
    </row>
    <row r="13" spans="1:13" x14ac:dyDescent="0.2">
      <c r="A13" s="1">
        <v>10</v>
      </c>
      <c r="B13" s="3"/>
      <c r="C13" s="3"/>
      <c r="D13" s="3">
        <v>3.7</v>
      </c>
      <c r="E13" s="3"/>
      <c r="F13" s="3"/>
      <c r="G13" s="3"/>
      <c r="H13" s="3">
        <v>8.1999999999999993</v>
      </c>
      <c r="I13" s="3">
        <v>11.1</v>
      </c>
      <c r="J13" s="3"/>
      <c r="K13" s="3"/>
      <c r="L13" s="3"/>
      <c r="M13" s="3"/>
    </row>
    <row r="14" spans="1:13" x14ac:dyDescent="0.2">
      <c r="A14" s="1">
        <v>11</v>
      </c>
      <c r="B14" s="3"/>
      <c r="C14" s="3">
        <v>16.3</v>
      </c>
      <c r="D14" s="3"/>
      <c r="E14" s="3"/>
      <c r="F14" s="3"/>
      <c r="G14" s="3">
        <v>4.5999999999999996</v>
      </c>
      <c r="H14" s="3">
        <v>6.4</v>
      </c>
      <c r="I14" s="3"/>
      <c r="J14" s="3"/>
      <c r="K14" s="3"/>
      <c r="L14" s="3">
        <v>4.3</v>
      </c>
      <c r="M14" s="3"/>
    </row>
    <row r="15" spans="1:13" x14ac:dyDescent="0.2">
      <c r="A15" s="1">
        <v>12</v>
      </c>
      <c r="B15" s="3">
        <v>5.2</v>
      </c>
      <c r="C15" s="3"/>
      <c r="D15" s="3"/>
      <c r="E15" s="3">
        <v>3.7</v>
      </c>
      <c r="F15" s="3">
        <v>8.6999999999999993</v>
      </c>
      <c r="G15" s="3"/>
      <c r="H15" s="3"/>
      <c r="I15" s="3"/>
      <c r="J15" s="3">
        <v>4.7</v>
      </c>
      <c r="K15" s="3">
        <v>7.2</v>
      </c>
      <c r="L15" s="3"/>
      <c r="M15" s="3">
        <v>6.9</v>
      </c>
    </row>
    <row r="16" spans="1:13" x14ac:dyDescent="0.2">
      <c r="A16" s="1">
        <v>13</v>
      </c>
      <c r="B16" s="3"/>
      <c r="C16" s="3"/>
      <c r="D16" s="3">
        <v>3.7</v>
      </c>
      <c r="E16" s="3"/>
      <c r="F16" s="3">
        <v>8.3000000000000007</v>
      </c>
      <c r="G16" s="3"/>
      <c r="H16" s="3"/>
      <c r="I16" s="3">
        <v>13.1</v>
      </c>
      <c r="J16" s="3"/>
      <c r="K16" s="3"/>
      <c r="L16" s="3"/>
      <c r="M16" s="3"/>
    </row>
    <row r="17" spans="1:13" x14ac:dyDescent="0.2">
      <c r="A17" s="1">
        <v>14</v>
      </c>
      <c r="B17" s="3"/>
      <c r="C17" s="3">
        <v>11.6</v>
      </c>
      <c r="D17" s="3"/>
      <c r="E17" s="3"/>
      <c r="F17" s="3"/>
      <c r="G17" s="3">
        <v>3.1</v>
      </c>
      <c r="H17" s="3">
        <v>4.2</v>
      </c>
      <c r="I17" s="3"/>
      <c r="J17" s="3"/>
      <c r="K17" s="3"/>
      <c r="L17" s="3">
        <v>4.7</v>
      </c>
      <c r="M17" s="3">
        <v>3.6</v>
      </c>
    </row>
    <row r="18" spans="1:13" x14ac:dyDescent="0.2">
      <c r="A18" s="1">
        <v>15</v>
      </c>
      <c r="B18" s="3">
        <v>8.9</v>
      </c>
      <c r="C18" s="3"/>
      <c r="D18" s="3"/>
      <c r="E18" s="3">
        <v>7.7</v>
      </c>
      <c r="F18" s="3">
        <v>4.5999999999999996</v>
      </c>
      <c r="G18" s="3"/>
      <c r="H18" s="3"/>
      <c r="I18" s="3"/>
      <c r="J18" s="3">
        <v>4.5</v>
      </c>
      <c r="K18" s="3">
        <v>8.8000000000000007</v>
      </c>
      <c r="L18" s="3"/>
      <c r="M18" s="3"/>
    </row>
    <row r="19" spans="1:13" x14ac:dyDescent="0.2">
      <c r="A19" s="1">
        <v>16</v>
      </c>
      <c r="B19" s="3"/>
      <c r="C19" s="3"/>
      <c r="D19" s="3"/>
      <c r="E19" s="3">
        <v>4.8</v>
      </c>
      <c r="F19" s="3"/>
      <c r="G19" s="3"/>
      <c r="H19" s="3"/>
      <c r="I19" s="3">
        <v>9.4</v>
      </c>
      <c r="J19" s="3"/>
      <c r="K19" s="3"/>
      <c r="L19" s="3"/>
      <c r="M19" s="3"/>
    </row>
    <row r="20" spans="1:13" x14ac:dyDescent="0.2">
      <c r="A20" s="1">
        <v>17</v>
      </c>
      <c r="B20" s="3"/>
      <c r="C20" s="3">
        <v>6.7</v>
      </c>
      <c r="D20" s="3">
        <v>11.7</v>
      </c>
      <c r="E20" s="3"/>
      <c r="F20" s="3"/>
      <c r="G20" s="3">
        <v>13.2</v>
      </c>
      <c r="H20" s="3">
        <v>5</v>
      </c>
      <c r="I20" s="3"/>
      <c r="J20" s="3"/>
      <c r="K20" s="3"/>
      <c r="L20" s="3"/>
      <c r="M20" s="3"/>
    </row>
    <row r="21" spans="1:13" x14ac:dyDescent="0.2">
      <c r="A21" s="1">
        <v>18</v>
      </c>
      <c r="B21" s="3">
        <v>5.7</v>
      </c>
      <c r="C21" s="3"/>
      <c r="D21" s="3"/>
      <c r="E21" s="3">
        <v>3.2</v>
      </c>
      <c r="F21" s="3">
        <v>5.7</v>
      </c>
      <c r="G21" s="3"/>
      <c r="H21" s="3">
        <v>6.5</v>
      </c>
      <c r="I21" s="3"/>
      <c r="J21" s="3">
        <v>7</v>
      </c>
      <c r="K21" s="3">
        <v>4.7</v>
      </c>
      <c r="L21" s="3"/>
      <c r="M21" s="3"/>
    </row>
    <row r="22" spans="1:13" x14ac:dyDescent="0.2">
      <c r="A22" s="1">
        <v>19</v>
      </c>
      <c r="B22" s="3"/>
      <c r="C22" s="3"/>
      <c r="D22" s="3">
        <v>6.7</v>
      </c>
      <c r="E22" s="3"/>
      <c r="F22" s="3"/>
      <c r="G22" s="3"/>
      <c r="H22" s="3"/>
      <c r="I22" s="3">
        <v>2.7</v>
      </c>
      <c r="J22" s="3"/>
      <c r="K22" s="3"/>
      <c r="L22" s="3"/>
      <c r="M22" s="3">
        <v>6.2</v>
      </c>
    </row>
    <row r="23" spans="1:13" x14ac:dyDescent="0.2">
      <c r="A23" s="1">
        <v>20</v>
      </c>
      <c r="B23" s="3"/>
      <c r="C23" s="3">
        <v>6.1</v>
      </c>
      <c r="D23" s="3"/>
      <c r="E23" s="3"/>
      <c r="F23" s="3"/>
      <c r="G23" s="3">
        <v>10.8</v>
      </c>
      <c r="H23" s="3">
        <v>7.9</v>
      </c>
      <c r="I23" s="3"/>
      <c r="J23" s="3"/>
      <c r="K23" s="3"/>
      <c r="L23" s="3">
        <v>6.2</v>
      </c>
      <c r="M23" s="3">
        <v>7.2</v>
      </c>
    </row>
    <row r="24" spans="1:13" x14ac:dyDescent="0.2">
      <c r="A24" s="1">
        <v>21</v>
      </c>
      <c r="B24" s="3">
        <v>7.7</v>
      </c>
      <c r="C24" s="3">
        <v>4.7</v>
      </c>
      <c r="D24" s="3"/>
      <c r="E24" s="3">
        <v>4.5999999999999996</v>
      </c>
      <c r="F24" s="3">
        <v>3.7</v>
      </c>
      <c r="G24" s="3"/>
      <c r="H24" s="3"/>
      <c r="I24" s="3"/>
      <c r="J24" s="3">
        <v>13.1</v>
      </c>
      <c r="K24" s="3"/>
      <c r="L24" s="3">
        <v>8.3000000000000007</v>
      </c>
      <c r="M24" s="3">
        <v>7.1</v>
      </c>
    </row>
    <row r="25" spans="1:13" x14ac:dyDescent="0.2">
      <c r="A25" s="1">
        <v>22</v>
      </c>
      <c r="B25" s="3"/>
      <c r="C25" s="3"/>
      <c r="D25" s="3">
        <v>4.5999999999999996</v>
      </c>
      <c r="E25" s="3"/>
      <c r="F25" s="3"/>
      <c r="G25" s="3"/>
      <c r="H25" s="3"/>
      <c r="I25" s="3">
        <v>3.1</v>
      </c>
      <c r="J25" s="3"/>
      <c r="K25" s="3"/>
      <c r="L25" s="3"/>
      <c r="M25" s="3"/>
    </row>
    <row r="26" spans="1:13" x14ac:dyDescent="0.2">
      <c r="A26" s="1">
        <v>23</v>
      </c>
      <c r="B26" s="3"/>
      <c r="C26" s="3">
        <v>4</v>
      </c>
      <c r="D26" s="3"/>
      <c r="E26" s="3"/>
      <c r="F26" s="3"/>
      <c r="G26" s="3">
        <v>6.8</v>
      </c>
      <c r="H26" s="3"/>
      <c r="I26" s="3"/>
      <c r="J26" s="3"/>
      <c r="K26" s="3"/>
      <c r="L26" s="3">
        <v>3.8</v>
      </c>
      <c r="M26" s="3">
        <v>11.4</v>
      </c>
    </row>
    <row r="27" spans="1:13" x14ac:dyDescent="0.2">
      <c r="A27" s="1">
        <v>24</v>
      </c>
      <c r="B27" s="3">
        <v>4.7</v>
      </c>
      <c r="C27" s="3"/>
      <c r="D27" s="3"/>
      <c r="E27" s="3">
        <v>12</v>
      </c>
      <c r="F27" s="3">
        <v>3.6</v>
      </c>
      <c r="G27" s="3"/>
      <c r="H27" s="3"/>
      <c r="I27" s="3"/>
      <c r="J27" s="3">
        <v>12.1</v>
      </c>
      <c r="K27" s="3">
        <v>2.4</v>
      </c>
      <c r="L27" s="3"/>
      <c r="M27" s="3"/>
    </row>
    <row r="28" spans="1:13" x14ac:dyDescent="0.2">
      <c r="A28" s="1">
        <v>25</v>
      </c>
      <c r="B28" s="3"/>
      <c r="C28" s="3"/>
      <c r="D28" s="3">
        <v>3.5</v>
      </c>
      <c r="E28" s="3"/>
      <c r="F28" s="3"/>
      <c r="G28" s="3"/>
      <c r="H28" s="3"/>
      <c r="I28" s="3">
        <v>7.5</v>
      </c>
      <c r="J28" s="3"/>
      <c r="K28" s="3">
        <v>1.9</v>
      </c>
      <c r="L28" s="3"/>
      <c r="M28" s="3">
        <v>7</v>
      </c>
    </row>
    <row r="29" spans="1:13" x14ac:dyDescent="0.2">
      <c r="A29" s="1">
        <v>26</v>
      </c>
      <c r="B29" s="3"/>
      <c r="C29" s="3">
        <v>6</v>
      </c>
      <c r="D29" s="3"/>
      <c r="E29" s="3"/>
      <c r="F29" s="3"/>
      <c r="G29" s="3">
        <v>7</v>
      </c>
      <c r="H29" s="3">
        <v>10.7</v>
      </c>
      <c r="I29" s="3"/>
      <c r="J29" s="3"/>
      <c r="K29" s="3"/>
      <c r="L29" s="3">
        <v>7.1</v>
      </c>
      <c r="M29" s="3">
        <v>9.9</v>
      </c>
    </row>
    <row r="30" spans="1:13" x14ac:dyDescent="0.2">
      <c r="A30" s="1">
        <v>27</v>
      </c>
      <c r="B30" s="3">
        <v>6.5</v>
      </c>
      <c r="C30" s="3"/>
      <c r="D30" s="3"/>
      <c r="E30" s="3">
        <v>8.8000000000000007</v>
      </c>
      <c r="F30" s="3">
        <v>2.2999999999999998</v>
      </c>
      <c r="G30" s="3"/>
      <c r="H30" s="3"/>
      <c r="I30" s="3"/>
      <c r="J30" s="3">
        <v>13.1</v>
      </c>
      <c r="K30" s="3">
        <v>3.5</v>
      </c>
      <c r="L30" s="3"/>
      <c r="M30" s="3"/>
    </row>
    <row r="31" spans="1:13" x14ac:dyDescent="0.2">
      <c r="A31" s="1">
        <v>28</v>
      </c>
      <c r="B31" s="3"/>
      <c r="C31" s="3"/>
      <c r="D31" s="3">
        <v>6.1</v>
      </c>
      <c r="E31" s="3"/>
      <c r="F31" s="3"/>
      <c r="G31" s="3"/>
      <c r="H31" s="3"/>
      <c r="I31" s="3">
        <v>11.7</v>
      </c>
      <c r="J31" s="3"/>
      <c r="K31" s="3"/>
      <c r="L31" s="3"/>
      <c r="M31" s="3"/>
    </row>
    <row r="32" spans="1:13" x14ac:dyDescent="0.2">
      <c r="A32" s="1">
        <v>29</v>
      </c>
      <c r="B32" s="3"/>
      <c r="C32" s="3"/>
      <c r="D32" s="3"/>
      <c r="E32" s="3"/>
      <c r="F32" s="3"/>
      <c r="G32" s="3">
        <v>14.8</v>
      </c>
      <c r="H32" s="3">
        <v>9.4</v>
      </c>
      <c r="I32" s="3">
        <v>12.2</v>
      </c>
      <c r="J32" s="3"/>
      <c r="K32" s="3"/>
      <c r="L32" s="3">
        <v>7</v>
      </c>
      <c r="M32" s="3">
        <v>4.8</v>
      </c>
    </row>
    <row r="33" spans="1:13" x14ac:dyDescent="0.2">
      <c r="A33" s="1">
        <v>30</v>
      </c>
      <c r="B33" s="3">
        <v>5.3</v>
      </c>
      <c r="C33" s="3"/>
      <c r="D33" s="3"/>
      <c r="E33" s="3">
        <v>7.1</v>
      </c>
      <c r="F33" s="3">
        <v>4.3</v>
      </c>
      <c r="G33" s="3"/>
      <c r="H33" s="3"/>
      <c r="I33" s="3"/>
      <c r="J33" s="3">
        <v>9.6</v>
      </c>
      <c r="K33" s="3">
        <v>14.6</v>
      </c>
      <c r="L33" s="3"/>
      <c r="M33" s="3"/>
    </row>
    <row r="34" spans="1:13" x14ac:dyDescent="0.2">
      <c r="A34" s="1">
        <v>31</v>
      </c>
      <c r="B34" s="3"/>
      <c r="C34" s="3"/>
      <c r="D34" s="3">
        <v>3.9</v>
      </c>
      <c r="E34" s="3"/>
      <c r="F34" s="3"/>
      <c r="G34" s="3"/>
      <c r="H34" s="3"/>
      <c r="I34" s="3">
        <v>8.9</v>
      </c>
      <c r="J34" s="3"/>
      <c r="K34" s="3"/>
      <c r="L34" s="3"/>
      <c r="M34" s="3">
        <v>9.3000000000000007</v>
      </c>
    </row>
    <row r="35" spans="1:13" x14ac:dyDescent="0.2">
      <c r="A35" s="1" t="s">
        <v>2</v>
      </c>
      <c r="B35" s="1">
        <f>MAX(B4:B34)</f>
        <v>8.9</v>
      </c>
      <c r="C35" s="1">
        <f t="shared" ref="C35:M35" si="0">MAX(C4:C34)</f>
        <v>16.3</v>
      </c>
      <c r="D35" s="1">
        <f t="shared" si="0"/>
        <v>11.7</v>
      </c>
      <c r="E35" s="1">
        <f t="shared" si="0"/>
        <v>12</v>
      </c>
      <c r="F35" s="1">
        <f t="shared" si="0"/>
        <v>10.199999999999999</v>
      </c>
      <c r="G35" s="1">
        <f t="shared" si="0"/>
        <v>16.7</v>
      </c>
      <c r="H35" s="1">
        <f t="shared" si="0"/>
        <v>15.4</v>
      </c>
      <c r="I35" s="1">
        <f t="shared" si="0"/>
        <v>15.4</v>
      </c>
      <c r="J35" s="1">
        <f t="shared" si="0"/>
        <v>13.1</v>
      </c>
      <c r="K35" s="1">
        <f t="shared" si="0"/>
        <v>14.6</v>
      </c>
      <c r="L35" s="1">
        <f t="shared" si="0"/>
        <v>8.3000000000000007</v>
      </c>
      <c r="M35" s="1">
        <f t="shared" si="0"/>
        <v>11.7</v>
      </c>
    </row>
    <row r="37" spans="1:13" x14ac:dyDescent="0.2">
      <c r="A37" s="1" t="s">
        <v>3</v>
      </c>
      <c r="B37" s="1">
        <f>MAX(B4:M34)</f>
        <v>16.7</v>
      </c>
      <c r="D37" s="1" t="s">
        <v>4</v>
      </c>
      <c r="E37" s="1">
        <f>AVERAGE(B4:M34)</f>
        <v>7.3496240601503793</v>
      </c>
      <c r="G37" s="1" t="s">
        <v>5</v>
      </c>
      <c r="H37" s="1">
        <f>STDEV(B4:M34)</f>
        <v>3.3754376609638337</v>
      </c>
      <c r="J37" s="1" t="s">
        <v>6</v>
      </c>
      <c r="K37" s="1">
        <f>COUNT(B4:M34)</f>
        <v>133</v>
      </c>
      <c r="L37" s="1" t="s">
        <v>13</v>
      </c>
      <c r="M37" s="1">
        <f>100*K37/122</f>
        <v>109.01639344262296</v>
      </c>
    </row>
    <row r="38" spans="1:13" x14ac:dyDescent="0.2">
      <c r="C38" s="1" t="s">
        <v>7</v>
      </c>
      <c r="D38" s="1">
        <f xml:space="preserve"> COUNT(B4:D34)/30*100</f>
        <v>106.66666666666667</v>
      </c>
      <c r="F38" s="1" t="s">
        <v>8</v>
      </c>
      <c r="G38" s="1">
        <f xml:space="preserve"> COUNT(E4:G34)/30*100</f>
        <v>110.00000000000001</v>
      </c>
      <c r="I38" s="1" t="s">
        <v>9</v>
      </c>
      <c r="J38" s="1">
        <f xml:space="preserve"> COUNT(H4:J34)/30*100</f>
        <v>113.33333333333333</v>
      </c>
      <c r="L38" s="1" t="s">
        <v>10</v>
      </c>
      <c r="M38" s="1">
        <f xml:space="preserve"> COUNT(K4:M34)/30*100</f>
        <v>113.33333333333333</v>
      </c>
    </row>
    <row r="39" spans="1:13" x14ac:dyDescent="0.2">
      <c r="A39" s="1" t="s">
        <v>11</v>
      </c>
      <c r="C39" s="1">
        <f>PERCENTILE(B4:M34,0.98)</f>
        <v>15.4</v>
      </c>
    </row>
    <row r="40" spans="1:13" x14ac:dyDescent="0.2">
      <c r="A40" s="1" t="s">
        <v>12</v>
      </c>
      <c r="B40" s="1">
        <f t="shared" ref="B40:G40" si="1">COUNT(B4:B34)/10*100</f>
        <v>100</v>
      </c>
      <c r="C40" s="1">
        <f t="shared" si="1"/>
        <v>100</v>
      </c>
      <c r="D40" s="1">
        <f>COUNT(D4:D34)/11*100</f>
        <v>109.09090909090908</v>
      </c>
      <c r="E40" s="1">
        <f t="shared" si="1"/>
        <v>110.00000000000001</v>
      </c>
      <c r="F40" s="1">
        <f t="shared" si="1"/>
        <v>110.00000000000001</v>
      </c>
      <c r="G40" s="1">
        <f t="shared" si="1"/>
        <v>110.00000000000001</v>
      </c>
      <c r="H40" s="1">
        <f>COUNT(H4:H34)/10*100</f>
        <v>110.00000000000001</v>
      </c>
      <c r="I40" s="1">
        <f>COUNT(I4:I34)/11*100</f>
        <v>118.18181818181819</v>
      </c>
      <c r="J40" s="1">
        <f>COUNT(J4:J34)/10*100</f>
        <v>100</v>
      </c>
      <c r="K40" s="1">
        <f>COUNT(K4:K34)/10*100</f>
        <v>100</v>
      </c>
      <c r="L40" s="1">
        <f>COUNT(L4:L34)/10*100</f>
        <v>110.00000000000001</v>
      </c>
      <c r="M40" s="1">
        <f>COUNT(M4:M34)/11*100</f>
        <v>118.18181818181819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0"/>
  <sheetViews>
    <sheetView workbookViewId="0">
      <pane xSplit="1" ySplit="3" topLeftCell="B16" activePane="bottomRight" state="frozen"/>
      <selection pane="topRight" activeCell="B1" sqref="B1"/>
      <selection pane="bottomLeft" activeCell="A4" sqref="A4"/>
      <selection pane="bottomRight" activeCell="H18" sqref="H18"/>
    </sheetView>
  </sheetViews>
  <sheetFormatPr defaultColWidth="9.140625" defaultRowHeight="12.75" x14ac:dyDescent="0.2"/>
  <cols>
    <col min="1" max="1" width="14.5703125" style="1" customWidth="1"/>
    <col min="2" max="2" width="9" style="1" customWidth="1"/>
    <col min="3" max="12" width="9.140625" style="1"/>
    <col min="13" max="13" width="9.28515625" style="1" customWidth="1"/>
    <col min="14" max="16384" width="9.140625" style="1"/>
  </cols>
  <sheetData>
    <row r="1" spans="1:13" x14ac:dyDescent="0.2">
      <c r="F1" s="1" t="s">
        <v>14</v>
      </c>
    </row>
    <row r="2" spans="1:13" x14ac:dyDescent="0.2">
      <c r="E2" s="1" t="s">
        <v>1</v>
      </c>
    </row>
    <row r="3" spans="1:13" x14ac:dyDescent="0.2">
      <c r="B3" s="2">
        <v>42005</v>
      </c>
      <c r="C3" s="2">
        <v>42044</v>
      </c>
      <c r="D3" s="2">
        <v>42064</v>
      </c>
      <c r="E3" s="2">
        <v>42095</v>
      </c>
      <c r="F3" s="2">
        <v>42125</v>
      </c>
      <c r="G3" s="2">
        <v>42156</v>
      </c>
      <c r="H3" s="2">
        <v>42186</v>
      </c>
      <c r="I3" s="2">
        <v>42217</v>
      </c>
      <c r="J3" s="2">
        <v>42248</v>
      </c>
      <c r="K3" s="2">
        <v>42278</v>
      </c>
      <c r="L3" s="2">
        <v>42309</v>
      </c>
      <c r="M3" s="2">
        <v>42339</v>
      </c>
    </row>
    <row r="4" spans="1:13" x14ac:dyDescent="0.2">
      <c r="A4" s="1">
        <v>1</v>
      </c>
      <c r="B4" s="3">
        <v>10.5</v>
      </c>
      <c r="C4" s="3">
        <v>6</v>
      </c>
      <c r="D4" s="3">
        <v>7.6</v>
      </c>
      <c r="E4" s="3">
        <v>6.7</v>
      </c>
      <c r="F4" s="3">
        <v>10.7</v>
      </c>
      <c r="G4" s="3">
        <v>8.9</v>
      </c>
      <c r="H4" s="3">
        <v>7.1</v>
      </c>
      <c r="I4" s="3">
        <v>9.1999999999999993</v>
      </c>
      <c r="J4" s="3">
        <v>15.6</v>
      </c>
      <c r="K4" s="3"/>
      <c r="L4" s="3"/>
      <c r="M4" s="3"/>
    </row>
    <row r="5" spans="1:13" x14ac:dyDescent="0.2">
      <c r="A5" s="1">
        <v>2</v>
      </c>
      <c r="B5" s="3">
        <v>10</v>
      </c>
      <c r="C5" s="3">
        <v>6.5</v>
      </c>
      <c r="D5" s="3">
        <v>8.3000000000000007</v>
      </c>
      <c r="E5" s="3">
        <v>5.0999999999999996</v>
      </c>
      <c r="F5" s="3">
        <v>12.9</v>
      </c>
      <c r="G5" s="3">
        <v>8.5</v>
      </c>
      <c r="H5" s="3">
        <v>12.4</v>
      </c>
      <c r="I5" s="3">
        <v>11.3</v>
      </c>
      <c r="J5" s="3">
        <v>14.7</v>
      </c>
      <c r="K5" s="3"/>
      <c r="L5" s="3"/>
      <c r="M5" s="3">
        <v>5.9</v>
      </c>
    </row>
    <row r="6" spans="1:13" x14ac:dyDescent="0.2">
      <c r="A6" s="1">
        <v>3</v>
      </c>
      <c r="B6" s="3">
        <v>3.6</v>
      </c>
      <c r="C6" s="3">
        <v>9.5</v>
      </c>
      <c r="D6" s="3">
        <v>5.5</v>
      </c>
      <c r="E6" s="3"/>
      <c r="F6" s="3">
        <v>12.7</v>
      </c>
      <c r="G6" s="3">
        <v>9.4</v>
      </c>
      <c r="H6" s="3">
        <v>12.7</v>
      </c>
      <c r="I6" s="3">
        <v>15.4</v>
      </c>
      <c r="J6" s="3">
        <v>6.6</v>
      </c>
      <c r="K6" s="3">
        <v>9.6999999999999993</v>
      </c>
      <c r="L6" s="3">
        <v>8.1999999999999993</v>
      </c>
      <c r="M6" s="3">
        <v>4.7</v>
      </c>
    </row>
    <row r="7" spans="1:13" x14ac:dyDescent="0.2">
      <c r="A7" s="1">
        <v>4</v>
      </c>
      <c r="B7" s="3">
        <v>5</v>
      </c>
      <c r="C7" s="3">
        <v>8.3000000000000007</v>
      </c>
      <c r="D7" s="3">
        <v>5.7</v>
      </c>
      <c r="E7" s="3"/>
      <c r="F7" s="3">
        <v>7.2</v>
      </c>
      <c r="G7" s="3">
        <v>12.8</v>
      </c>
      <c r="H7" s="3">
        <v>11</v>
      </c>
      <c r="I7" s="3">
        <v>11.2</v>
      </c>
      <c r="J7" s="3">
        <v>6.1</v>
      </c>
      <c r="K7" s="3">
        <v>7.2</v>
      </c>
      <c r="L7" s="3">
        <v>8.1999999999999993</v>
      </c>
      <c r="M7" s="3">
        <v>5.2</v>
      </c>
    </row>
    <row r="8" spans="1:13" x14ac:dyDescent="0.2">
      <c r="A8" s="1">
        <v>5</v>
      </c>
      <c r="B8" s="3">
        <v>7</v>
      </c>
      <c r="C8" s="3">
        <v>8.6999999999999993</v>
      </c>
      <c r="D8" s="3">
        <v>4.7</v>
      </c>
      <c r="E8" s="3"/>
      <c r="F8" s="3">
        <v>7</v>
      </c>
      <c r="G8" s="3">
        <v>14.6</v>
      </c>
      <c r="H8" s="3">
        <v>7.9</v>
      </c>
      <c r="I8" s="3">
        <v>12.3</v>
      </c>
      <c r="J8" s="3">
        <v>6</v>
      </c>
      <c r="K8" s="3">
        <v>8.1</v>
      </c>
      <c r="L8" s="3">
        <v>8.6</v>
      </c>
      <c r="M8" s="3">
        <v>8.1999999999999993</v>
      </c>
    </row>
    <row r="9" spans="1:13" x14ac:dyDescent="0.2">
      <c r="A9" s="1">
        <v>6</v>
      </c>
      <c r="B9" s="3">
        <v>10.1</v>
      </c>
      <c r="C9" s="3">
        <v>11.9</v>
      </c>
      <c r="D9" s="3">
        <v>3.8</v>
      </c>
      <c r="E9" s="3"/>
      <c r="F9" s="3">
        <v>5.3</v>
      </c>
      <c r="G9" s="3">
        <v>12.6</v>
      </c>
      <c r="H9" s="3">
        <v>7.2</v>
      </c>
      <c r="I9" s="3">
        <v>13.1</v>
      </c>
      <c r="J9" s="3">
        <v>9.1</v>
      </c>
      <c r="K9" s="3">
        <v>11.5</v>
      </c>
      <c r="L9" s="3">
        <v>7.9</v>
      </c>
      <c r="M9" s="3">
        <v>12.9</v>
      </c>
    </row>
    <row r="10" spans="1:13" x14ac:dyDescent="0.2">
      <c r="A10" s="1">
        <v>7</v>
      </c>
      <c r="B10" s="3">
        <v>6.4</v>
      </c>
      <c r="C10" s="3">
        <v>9.1999999999999993</v>
      </c>
      <c r="D10" s="3">
        <v>6.6</v>
      </c>
      <c r="E10" s="3"/>
      <c r="F10" s="3">
        <v>6.3</v>
      </c>
      <c r="G10" s="3">
        <v>11.9</v>
      </c>
      <c r="H10" s="3">
        <v>8.1999999999999993</v>
      </c>
      <c r="I10" s="3">
        <v>11.2</v>
      </c>
      <c r="J10" s="3">
        <v>9.9</v>
      </c>
      <c r="K10" s="3">
        <v>17.8</v>
      </c>
      <c r="L10" s="3">
        <v>3.7</v>
      </c>
      <c r="M10" s="3">
        <v>11.5</v>
      </c>
    </row>
    <row r="11" spans="1:13" x14ac:dyDescent="0.2">
      <c r="A11" s="1">
        <v>8</v>
      </c>
      <c r="B11" s="3">
        <v>7.1</v>
      </c>
      <c r="C11" s="3">
        <v>5.7</v>
      </c>
      <c r="D11" s="3">
        <v>14.3</v>
      </c>
      <c r="E11" s="3"/>
      <c r="F11" s="3">
        <v>4.8</v>
      </c>
      <c r="G11" s="3">
        <v>14.3</v>
      </c>
      <c r="H11" s="3">
        <v>10.199999999999999</v>
      </c>
      <c r="I11" s="3">
        <v>13.6</v>
      </c>
      <c r="J11" s="3">
        <v>12.5</v>
      </c>
      <c r="K11" s="3">
        <v>16.899999999999999</v>
      </c>
      <c r="L11" s="3">
        <v>6.1</v>
      </c>
      <c r="M11" s="3">
        <v>21</v>
      </c>
    </row>
    <row r="12" spans="1:13" x14ac:dyDescent="0.2">
      <c r="A12" s="1">
        <v>9</v>
      </c>
      <c r="B12" s="3">
        <v>8.6</v>
      </c>
      <c r="C12" s="3">
        <v>12.9</v>
      </c>
      <c r="D12" s="3"/>
      <c r="E12" s="3"/>
      <c r="F12" s="3">
        <v>6.6</v>
      </c>
      <c r="G12" s="3">
        <v>8.1</v>
      </c>
      <c r="H12" s="3">
        <v>8.6999999999999993</v>
      </c>
      <c r="I12" s="3">
        <v>19.5</v>
      </c>
      <c r="J12" s="3">
        <v>8.3000000000000007</v>
      </c>
      <c r="K12" s="3">
        <v>13.2</v>
      </c>
      <c r="L12" s="3">
        <v>6.5</v>
      </c>
      <c r="M12" s="3">
        <v>15.6</v>
      </c>
    </row>
    <row r="13" spans="1:13" x14ac:dyDescent="0.2">
      <c r="A13" s="1">
        <v>10</v>
      </c>
      <c r="B13" s="3">
        <v>7.6</v>
      </c>
      <c r="C13" s="3">
        <v>17.399999999999999</v>
      </c>
      <c r="D13" s="3"/>
      <c r="E13" s="3">
        <v>7.6</v>
      </c>
      <c r="F13" s="3">
        <v>6.8</v>
      </c>
      <c r="G13" s="3">
        <v>9.1</v>
      </c>
      <c r="H13" s="3">
        <v>8.9</v>
      </c>
      <c r="I13" s="3">
        <v>17</v>
      </c>
      <c r="J13" s="3">
        <v>7.3</v>
      </c>
      <c r="K13" s="3">
        <v>11.9</v>
      </c>
      <c r="L13" s="3">
        <v>11.1</v>
      </c>
      <c r="M13" s="3">
        <v>9.4</v>
      </c>
    </row>
    <row r="14" spans="1:13" x14ac:dyDescent="0.2">
      <c r="A14" s="1">
        <v>11</v>
      </c>
      <c r="B14" s="3">
        <v>9.6999999999999993</v>
      </c>
      <c r="C14" s="3">
        <v>25.6</v>
      </c>
      <c r="D14" s="3">
        <v>6.2</v>
      </c>
      <c r="E14" s="3">
        <v>5.6</v>
      </c>
      <c r="F14" s="3">
        <v>9.4</v>
      </c>
      <c r="G14" s="3">
        <v>6.1</v>
      </c>
      <c r="H14" s="3">
        <v>9.3000000000000007</v>
      </c>
      <c r="I14" s="3">
        <v>11.9</v>
      </c>
      <c r="J14" s="3">
        <v>4.0999999999999996</v>
      </c>
      <c r="K14" s="3">
        <v>13.2</v>
      </c>
      <c r="L14" s="3">
        <v>7.5</v>
      </c>
      <c r="M14" s="3">
        <v>8.3000000000000007</v>
      </c>
    </row>
    <row r="15" spans="1:13" x14ac:dyDescent="0.2">
      <c r="A15" s="1">
        <v>12</v>
      </c>
      <c r="B15" s="3">
        <v>10.3</v>
      </c>
      <c r="C15" s="3">
        <v>12.6</v>
      </c>
      <c r="D15" s="3">
        <v>4.0999999999999996</v>
      </c>
      <c r="E15" s="3">
        <v>4.3</v>
      </c>
      <c r="F15" s="3"/>
      <c r="G15" s="3">
        <v>6.1</v>
      </c>
      <c r="H15" s="3">
        <v>6</v>
      </c>
      <c r="I15" s="3">
        <v>11.5</v>
      </c>
      <c r="J15" s="3">
        <v>6.5</v>
      </c>
      <c r="K15" s="3">
        <v>15.6</v>
      </c>
      <c r="L15" s="3">
        <v>5.7</v>
      </c>
      <c r="M15" s="3">
        <v>8</v>
      </c>
    </row>
    <row r="16" spans="1:13" x14ac:dyDescent="0.2">
      <c r="A16" s="1">
        <v>13</v>
      </c>
      <c r="B16" s="3">
        <v>9.6999999999999993</v>
      </c>
      <c r="C16" s="3">
        <v>11</v>
      </c>
      <c r="D16" s="3">
        <v>5.8</v>
      </c>
      <c r="E16" s="3">
        <v>4</v>
      </c>
      <c r="F16" s="3">
        <v>13.5</v>
      </c>
      <c r="G16" s="3">
        <v>7.5</v>
      </c>
      <c r="H16" s="3">
        <v>7.7</v>
      </c>
      <c r="I16" s="3">
        <v>14.1</v>
      </c>
      <c r="J16" s="3">
        <v>5.6</v>
      </c>
      <c r="K16" s="3"/>
      <c r="L16" s="3"/>
      <c r="M16" s="3">
        <v>5.7</v>
      </c>
    </row>
    <row r="17" spans="1:13" x14ac:dyDescent="0.2">
      <c r="A17" s="1">
        <v>14</v>
      </c>
      <c r="B17" s="3">
        <v>7.8</v>
      </c>
      <c r="C17" s="3">
        <v>13.1</v>
      </c>
      <c r="D17" s="3">
        <v>8.6999999999999993</v>
      </c>
      <c r="E17" s="3">
        <v>4.7</v>
      </c>
      <c r="F17" s="3">
        <v>13.7</v>
      </c>
      <c r="G17" s="3">
        <v>3</v>
      </c>
      <c r="H17" s="3">
        <v>4.9000000000000004</v>
      </c>
      <c r="I17" s="3">
        <v>14.4</v>
      </c>
      <c r="J17" s="3">
        <v>8.1999999999999993</v>
      </c>
      <c r="K17" s="3"/>
      <c r="L17" s="3">
        <v>7.2</v>
      </c>
      <c r="M17" s="3">
        <v>4.4000000000000004</v>
      </c>
    </row>
    <row r="18" spans="1:13" x14ac:dyDescent="0.2">
      <c r="A18" s="1">
        <v>15</v>
      </c>
      <c r="B18" s="3">
        <v>8.6999999999999993</v>
      </c>
      <c r="C18" s="3">
        <v>23.6</v>
      </c>
      <c r="D18" s="3">
        <v>14.2</v>
      </c>
      <c r="E18" s="3">
        <v>7.1</v>
      </c>
      <c r="F18" s="3">
        <v>5.6</v>
      </c>
      <c r="G18" s="3">
        <v>4.4000000000000004</v>
      </c>
      <c r="H18" s="3">
        <v>4.8</v>
      </c>
      <c r="I18" s="3">
        <v>18.2</v>
      </c>
      <c r="J18" s="3">
        <v>8.1999999999999993</v>
      </c>
      <c r="K18" s="3"/>
      <c r="L18" s="3">
        <v>8.5</v>
      </c>
      <c r="M18" s="3">
        <v>8.8000000000000007</v>
      </c>
    </row>
    <row r="19" spans="1:13" x14ac:dyDescent="0.2">
      <c r="A19" s="1">
        <v>16</v>
      </c>
      <c r="B19" s="3">
        <v>12</v>
      </c>
      <c r="C19" s="3">
        <v>12.3</v>
      </c>
      <c r="D19" s="3"/>
      <c r="E19" s="3">
        <v>4.8</v>
      </c>
      <c r="F19" s="3">
        <v>8.9</v>
      </c>
      <c r="G19" s="3">
        <v>10.4</v>
      </c>
      <c r="H19" s="3">
        <v>6.6</v>
      </c>
      <c r="I19" s="3">
        <v>10.9</v>
      </c>
      <c r="J19" s="3">
        <v>8.9</v>
      </c>
      <c r="K19" s="3"/>
      <c r="L19" s="3">
        <v>8.1</v>
      </c>
      <c r="M19" s="3">
        <v>9.1999999999999993</v>
      </c>
    </row>
    <row r="20" spans="1:13" x14ac:dyDescent="0.2">
      <c r="A20" s="1">
        <v>17</v>
      </c>
      <c r="B20" s="3">
        <v>16.7</v>
      </c>
      <c r="C20" s="3">
        <v>7.2</v>
      </c>
      <c r="D20" s="3">
        <v>13</v>
      </c>
      <c r="E20" s="3">
        <v>7.7</v>
      </c>
      <c r="F20" s="3">
        <v>7.1</v>
      </c>
      <c r="G20" s="3">
        <v>10</v>
      </c>
      <c r="H20" s="3">
        <v>5.0999999999999996</v>
      </c>
      <c r="I20" s="3">
        <v>4.3</v>
      </c>
      <c r="J20" s="3">
        <v>9.6999999999999993</v>
      </c>
      <c r="K20" s="3">
        <v>13.5</v>
      </c>
      <c r="L20" s="3">
        <v>5</v>
      </c>
      <c r="M20" s="3">
        <v>5.3</v>
      </c>
    </row>
    <row r="21" spans="1:13" x14ac:dyDescent="0.2">
      <c r="A21" s="1">
        <v>18</v>
      </c>
      <c r="B21" s="3">
        <v>9.1</v>
      </c>
      <c r="C21" s="3">
        <v>6.2</v>
      </c>
      <c r="D21" s="3">
        <v>11.2</v>
      </c>
      <c r="E21" s="3">
        <v>5.4</v>
      </c>
      <c r="F21" s="3">
        <v>5.8</v>
      </c>
      <c r="G21" s="3">
        <v>5.8</v>
      </c>
      <c r="H21" s="3">
        <v>6.4</v>
      </c>
      <c r="I21" s="3">
        <v>3.8</v>
      </c>
      <c r="J21" s="3">
        <v>10.199999999999999</v>
      </c>
      <c r="K21" s="3">
        <v>11.4</v>
      </c>
      <c r="L21" s="3"/>
      <c r="M21" s="3">
        <v>4.3</v>
      </c>
    </row>
    <row r="22" spans="1:13" x14ac:dyDescent="0.2">
      <c r="A22" s="1">
        <v>19</v>
      </c>
      <c r="B22" s="3">
        <v>10.3</v>
      </c>
      <c r="C22" s="3">
        <v>5.9</v>
      </c>
      <c r="D22" s="3">
        <v>11</v>
      </c>
      <c r="E22" s="3">
        <v>3.8</v>
      </c>
      <c r="F22" s="3">
        <v>8.3000000000000007</v>
      </c>
      <c r="G22" s="3">
        <v>9.6999999999999993</v>
      </c>
      <c r="H22" s="5">
        <v>12</v>
      </c>
      <c r="I22" s="3">
        <v>5</v>
      </c>
      <c r="J22" s="3">
        <v>14</v>
      </c>
      <c r="K22" s="3">
        <v>7.4</v>
      </c>
      <c r="L22" s="3"/>
      <c r="M22" s="3">
        <v>7.3</v>
      </c>
    </row>
    <row r="23" spans="1:13" x14ac:dyDescent="0.2">
      <c r="A23" s="1">
        <v>20</v>
      </c>
      <c r="B23" s="3">
        <v>16.8</v>
      </c>
      <c r="C23" s="3">
        <v>7.1</v>
      </c>
      <c r="D23" s="3">
        <v>10.8</v>
      </c>
      <c r="E23" s="3">
        <v>5.4</v>
      </c>
      <c r="F23" s="3">
        <v>6.2</v>
      </c>
      <c r="G23" s="3">
        <v>10</v>
      </c>
      <c r="H23" s="3">
        <v>9.6999999999999993</v>
      </c>
      <c r="I23" s="3">
        <v>6.5</v>
      </c>
      <c r="J23" s="3">
        <v>16.7</v>
      </c>
      <c r="K23" s="3">
        <v>12.6</v>
      </c>
      <c r="L23" s="3">
        <v>7.4</v>
      </c>
      <c r="M23" s="3">
        <v>7.6</v>
      </c>
    </row>
    <row r="24" spans="1:13" x14ac:dyDescent="0.2">
      <c r="A24" s="1">
        <v>21</v>
      </c>
      <c r="B24" s="3">
        <v>13.5</v>
      </c>
      <c r="C24" s="3">
        <v>5.0999999999999996</v>
      </c>
      <c r="D24" s="3">
        <v>9.1</v>
      </c>
      <c r="E24" s="3">
        <v>6.4</v>
      </c>
      <c r="F24" s="3">
        <v>5</v>
      </c>
      <c r="G24" s="3">
        <v>10.6</v>
      </c>
      <c r="H24" s="3">
        <v>7.6</v>
      </c>
      <c r="I24" s="3">
        <v>6.1</v>
      </c>
      <c r="J24" s="3">
        <v>10.5</v>
      </c>
      <c r="K24" s="3">
        <v>7.7</v>
      </c>
      <c r="L24" s="3">
        <v>10</v>
      </c>
      <c r="M24" s="3">
        <v>6.4</v>
      </c>
    </row>
    <row r="25" spans="1:13" x14ac:dyDescent="0.2">
      <c r="A25" s="1">
        <v>22</v>
      </c>
      <c r="B25" s="3">
        <v>7.1</v>
      </c>
      <c r="C25" s="3">
        <v>6.3</v>
      </c>
      <c r="D25" s="3">
        <v>5.6</v>
      </c>
      <c r="E25" s="3">
        <v>7.5</v>
      </c>
      <c r="F25" s="3">
        <v>8.5</v>
      </c>
      <c r="G25" s="3"/>
      <c r="H25" s="3">
        <v>6.1</v>
      </c>
      <c r="I25" s="3">
        <v>4.8</v>
      </c>
      <c r="J25" s="3">
        <v>9.1</v>
      </c>
      <c r="K25" s="3">
        <v>6.9</v>
      </c>
      <c r="L25" s="3"/>
      <c r="M25" s="3">
        <v>6.3</v>
      </c>
    </row>
    <row r="26" spans="1:13" x14ac:dyDescent="0.2">
      <c r="A26" s="1">
        <v>23</v>
      </c>
      <c r="B26" s="3">
        <v>4.0999999999999996</v>
      </c>
      <c r="C26" s="3">
        <v>7</v>
      </c>
      <c r="D26" s="3">
        <v>12</v>
      </c>
      <c r="E26" s="3">
        <v>8.6999999999999993</v>
      </c>
      <c r="F26" s="3">
        <v>9.6999999999999993</v>
      </c>
      <c r="G26" s="3">
        <v>15.6</v>
      </c>
      <c r="H26" s="3">
        <v>7.9</v>
      </c>
      <c r="I26" s="3">
        <v>5.7</v>
      </c>
      <c r="J26" s="3">
        <v>11</v>
      </c>
      <c r="K26" s="3">
        <v>12.9</v>
      </c>
      <c r="L26" s="3">
        <v>2.5</v>
      </c>
      <c r="M26" s="3">
        <v>8.1</v>
      </c>
    </row>
    <row r="27" spans="1:13" x14ac:dyDescent="0.2">
      <c r="A27" s="1">
        <v>24</v>
      </c>
      <c r="B27" s="3">
        <v>4.0999999999999996</v>
      </c>
      <c r="C27" s="3">
        <v>5.6</v>
      </c>
      <c r="D27" s="3">
        <v>3.2</v>
      </c>
      <c r="E27" s="3">
        <v>13.5</v>
      </c>
      <c r="F27" s="3">
        <v>7.6</v>
      </c>
      <c r="G27" s="3"/>
      <c r="H27" s="3">
        <v>8.4</v>
      </c>
      <c r="I27" s="3">
        <v>11.5</v>
      </c>
      <c r="J27" s="3">
        <v>8.4</v>
      </c>
      <c r="K27" s="3"/>
      <c r="L27" s="3">
        <v>7.1</v>
      </c>
      <c r="M27" s="3">
        <v>10.5</v>
      </c>
    </row>
    <row r="28" spans="1:13" x14ac:dyDescent="0.2">
      <c r="A28" s="1">
        <v>25</v>
      </c>
      <c r="B28" s="3">
        <v>4.7</v>
      </c>
      <c r="C28" s="3">
        <v>4.0999999999999996</v>
      </c>
      <c r="D28" s="3"/>
      <c r="E28" s="3">
        <v>9.3000000000000007</v>
      </c>
      <c r="F28" s="3">
        <v>5.4</v>
      </c>
      <c r="G28" s="3">
        <v>9.1999999999999993</v>
      </c>
      <c r="H28" s="3">
        <v>7.3</v>
      </c>
      <c r="I28" s="3">
        <v>9.8000000000000007</v>
      </c>
      <c r="J28" s="3">
        <v>9.1999999999999993</v>
      </c>
      <c r="K28" s="3"/>
      <c r="L28" s="3">
        <v>8.6</v>
      </c>
      <c r="M28" s="3">
        <v>8.6</v>
      </c>
    </row>
    <row r="29" spans="1:13" x14ac:dyDescent="0.2">
      <c r="A29" s="1">
        <v>26</v>
      </c>
      <c r="B29" s="3">
        <v>5.8</v>
      </c>
      <c r="C29" s="3">
        <v>5.2</v>
      </c>
      <c r="D29" s="3">
        <v>6</v>
      </c>
      <c r="E29" s="3">
        <v>9.9</v>
      </c>
      <c r="F29" s="3">
        <v>3.7</v>
      </c>
      <c r="G29" s="3">
        <v>6.2</v>
      </c>
      <c r="H29" s="3">
        <v>15.6</v>
      </c>
      <c r="I29" s="3">
        <v>9.3000000000000007</v>
      </c>
      <c r="J29" s="3">
        <v>9.9</v>
      </c>
      <c r="K29" s="3"/>
      <c r="L29" s="3">
        <v>7.7</v>
      </c>
      <c r="M29" s="3">
        <v>8.5</v>
      </c>
    </row>
    <row r="30" spans="1:13" x14ac:dyDescent="0.2">
      <c r="A30" s="1">
        <v>27</v>
      </c>
      <c r="B30" s="3">
        <v>9.6999999999999993</v>
      </c>
      <c r="C30" s="3">
        <v>11.5</v>
      </c>
      <c r="D30" s="3">
        <v>4.4000000000000004</v>
      </c>
      <c r="E30" s="3">
        <v>7.9</v>
      </c>
      <c r="F30" s="3">
        <v>6.1</v>
      </c>
      <c r="G30" s="3">
        <v>7.9</v>
      </c>
      <c r="H30" s="3">
        <v>12.9</v>
      </c>
      <c r="I30" s="3">
        <v>8.4</v>
      </c>
      <c r="J30" s="3">
        <v>7.4</v>
      </c>
      <c r="K30" s="3">
        <v>3</v>
      </c>
      <c r="L30" s="3">
        <v>7.5</v>
      </c>
      <c r="M30" s="3">
        <v>9.1</v>
      </c>
    </row>
    <row r="31" spans="1:13" x14ac:dyDescent="0.2">
      <c r="A31" s="1">
        <v>28</v>
      </c>
      <c r="B31" s="3">
        <v>9.9</v>
      </c>
      <c r="C31" s="3">
        <v>9.6999999999999993</v>
      </c>
      <c r="D31" s="3">
        <v>6.3</v>
      </c>
      <c r="E31" s="3"/>
      <c r="F31" s="3">
        <v>7.9</v>
      </c>
      <c r="G31" s="3">
        <v>4.0999999999999996</v>
      </c>
      <c r="H31" s="3">
        <v>11.3</v>
      </c>
      <c r="I31" s="3">
        <v>13.2</v>
      </c>
      <c r="J31" s="3">
        <v>3.3</v>
      </c>
      <c r="K31" s="3">
        <v>6.7</v>
      </c>
      <c r="L31" s="3">
        <v>7.4</v>
      </c>
      <c r="M31" s="3">
        <v>2.9</v>
      </c>
    </row>
    <row r="32" spans="1:13" x14ac:dyDescent="0.2">
      <c r="A32" s="1">
        <v>29</v>
      </c>
      <c r="B32" s="3">
        <v>10.1</v>
      </c>
      <c r="C32" s="3"/>
      <c r="D32" s="3">
        <v>6.9</v>
      </c>
      <c r="E32" s="3">
        <v>10.4</v>
      </c>
      <c r="F32" s="3">
        <v>5.5</v>
      </c>
      <c r="G32" s="3"/>
      <c r="H32" s="3">
        <v>14.6</v>
      </c>
      <c r="I32" s="3">
        <v>14.1</v>
      </c>
      <c r="J32" s="3">
        <v>6</v>
      </c>
      <c r="K32" s="3">
        <v>15.5</v>
      </c>
      <c r="L32" s="3">
        <v>7</v>
      </c>
      <c r="M32" s="3">
        <v>5.0999999999999996</v>
      </c>
    </row>
    <row r="33" spans="1:13" x14ac:dyDescent="0.2">
      <c r="A33" s="1">
        <v>30</v>
      </c>
      <c r="B33" s="3">
        <v>9.6999999999999993</v>
      </c>
      <c r="C33" s="3"/>
      <c r="D33" s="3">
        <v>6.3</v>
      </c>
      <c r="E33" s="3">
        <v>9.4</v>
      </c>
      <c r="F33" s="3">
        <v>6.2</v>
      </c>
      <c r="G33" s="3">
        <v>11.2</v>
      </c>
      <c r="H33" s="3">
        <v>15.2</v>
      </c>
      <c r="I33" s="3">
        <v>14.5</v>
      </c>
      <c r="J33" s="3">
        <v>10.8</v>
      </c>
      <c r="K33" s="3">
        <v>17.5</v>
      </c>
      <c r="L33" s="3">
        <v>5.8</v>
      </c>
      <c r="M33" s="3">
        <v>5.5</v>
      </c>
    </row>
    <row r="34" spans="1:13" x14ac:dyDescent="0.2">
      <c r="A34" s="1">
        <v>31</v>
      </c>
      <c r="B34" s="3">
        <v>23.8</v>
      </c>
      <c r="C34" s="3"/>
      <c r="D34" s="3">
        <v>4.8</v>
      </c>
      <c r="E34" s="3"/>
      <c r="F34" s="3">
        <v>4.3</v>
      </c>
      <c r="G34" s="3"/>
      <c r="H34" s="3">
        <v>10</v>
      </c>
      <c r="I34" s="3">
        <v>13.9</v>
      </c>
      <c r="J34" s="3"/>
      <c r="K34" s="3"/>
      <c r="L34" s="3"/>
      <c r="M34" s="3">
        <v>5.7</v>
      </c>
    </row>
    <row r="35" spans="1:13" x14ac:dyDescent="0.2">
      <c r="A35" s="1" t="s">
        <v>2</v>
      </c>
      <c r="B35" s="1">
        <f>MAX(B4:B34)</f>
        <v>23.8</v>
      </c>
      <c r="C35" s="1">
        <f t="shared" ref="C35:M35" si="0">MAX(C4:C34)</f>
        <v>25.6</v>
      </c>
      <c r="D35" s="1">
        <f t="shared" si="0"/>
        <v>14.3</v>
      </c>
      <c r="E35" s="1">
        <f t="shared" si="0"/>
        <v>13.5</v>
      </c>
      <c r="F35" s="1">
        <f t="shared" si="0"/>
        <v>13.7</v>
      </c>
      <c r="G35" s="1">
        <f t="shared" si="0"/>
        <v>15.6</v>
      </c>
      <c r="H35" s="1">
        <f t="shared" si="0"/>
        <v>15.6</v>
      </c>
      <c r="I35" s="1">
        <f t="shared" si="0"/>
        <v>19.5</v>
      </c>
      <c r="J35" s="1">
        <f t="shared" si="0"/>
        <v>16.7</v>
      </c>
      <c r="K35" s="1">
        <f t="shared" si="0"/>
        <v>17.8</v>
      </c>
      <c r="L35" s="1">
        <f t="shared" si="0"/>
        <v>11.1</v>
      </c>
      <c r="M35" s="1">
        <f t="shared" si="0"/>
        <v>21</v>
      </c>
    </row>
    <row r="37" spans="1:13" x14ac:dyDescent="0.2">
      <c r="A37" s="1" t="s">
        <v>3</v>
      </c>
      <c r="B37" s="1">
        <f>MAX(B4:M34)</f>
        <v>25.6</v>
      </c>
      <c r="D37" s="1" t="s">
        <v>4</v>
      </c>
      <c r="E37" s="1">
        <f>AVERAGE(B4:M34)</f>
        <v>8.9138554216867441</v>
      </c>
      <c r="G37" s="1" t="s">
        <v>5</v>
      </c>
      <c r="H37" s="1">
        <f>STDEV(B4:M34)</f>
        <v>3.7340744474412908</v>
      </c>
      <c r="J37" s="1" t="s">
        <v>6</v>
      </c>
      <c r="K37" s="1">
        <f>COUNT(B4:M34)</f>
        <v>332</v>
      </c>
      <c r="L37" s="1" t="s">
        <v>13</v>
      </c>
      <c r="M37" s="1">
        <f>100*K37/122</f>
        <v>272.13114754098359</v>
      </c>
    </row>
    <row r="38" spans="1:13" x14ac:dyDescent="0.2">
      <c r="C38" s="1" t="s">
        <v>7</v>
      </c>
      <c r="D38" s="1">
        <f xml:space="preserve"> COUNT(B4:D34)/30*100</f>
        <v>286.66666666666669</v>
      </c>
      <c r="F38" s="1" t="s">
        <v>8</v>
      </c>
      <c r="G38" s="1">
        <f xml:space="preserve"> COUNT(E4:G34)/30*100</f>
        <v>263.33333333333331</v>
      </c>
      <c r="I38" s="1" t="s">
        <v>9</v>
      </c>
      <c r="J38" s="1">
        <f xml:space="preserve"> COUNT(H4:J34)/30*100</f>
        <v>306.66666666666669</v>
      </c>
      <c r="L38" s="1" t="s">
        <v>10</v>
      </c>
      <c r="M38" s="1">
        <f xml:space="preserve"> COUNT(K4:M34)/30*100</f>
        <v>250</v>
      </c>
    </row>
    <row r="39" spans="1:13" x14ac:dyDescent="0.2">
      <c r="A39" s="1" t="s">
        <v>11</v>
      </c>
      <c r="C39" s="1">
        <f>PERCENTILE(B4:M34,0.98)</f>
        <v>17.613999999999997</v>
      </c>
    </row>
    <row r="40" spans="1:13" x14ac:dyDescent="0.2">
      <c r="A40" s="1" t="s">
        <v>12</v>
      </c>
      <c r="B40" s="1">
        <f t="shared" ref="B40:G40" si="1">COUNT(B4:B34)/10*100</f>
        <v>310</v>
      </c>
      <c r="C40" s="1">
        <f t="shared" si="1"/>
        <v>280</v>
      </c>
      <c r="D40" s="1">
        <f>COUNT(D4:D34)/11*100</f>
        <v>245.45454545454547</v>
      </c>
      <c r="E40" s="1">
        <f t="shared" si="1"/>
        <v>220.00000000000003</v>
      </c>
      <c r="F40" s="1">
        <f t="shared" si="1"/>
        <v>300</v>
      </c>
      <c r="G40" s="1">
        <f t="shared" si="1"/>
        <v>270</v>
      </c>
      <c r="H40" s="1">
        <f>COUNT(H4:H34)/10*100</f>
        <v>310</v>
      </c>
      <c r="I40" s="1">
        <f>COUNT(I4:I34)/11*100</f>
        <v>281.81818181818181</v>
      </c>
      <c r="J40" s="1">
        <f>COUNT(J4:J34)/10*100</f>
        <v>300</v>
      </c>
      <c r="K40" s="1">
        <f>COUNT(K4:K34)/10*100</f>
        <v>210</v>
      </c>
      <c r="L40" s="1">
        <f>COUNT(L4:L34)/10*100</f>
        <v>240</v>
      </c>
      <c r="M40" s="1">
        <f>COUNT(M4:M34)/11*100</f>
        <v>272.72727272727269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0"/>
  <sheetViews>
    <sheetView workbookViewId="0">
      <pane xSplit="1" ySplit="3" topLeftCell="B13" activePane="bottomRight" state="frozen"/>
      <selection pane="topRight" activeCell="B1" sqref="B1"/>
      <selection pane="bottomLeft" activeCell="A4" sqref="A4"/>
      <selection pane="bottomRight" activeCell="C27" sqref="C27"/>
    </sheetView>
  </sheetViews>
  <sheetFormatPr defaultColWidth="9.140625" defaultRowHeight="12.75" x14ac:dyDescent="0.2"/>
  <cols>
    <col min="1" max="1" width="10.7109375" style="1" customWidth="1"/>
    <col min="2" max="2" width="9" style="1" customWidth="1"/>
    <col min="3" max="12" width="9.140625" style="1"/>
    <col min="13" max="13" width="9.28515625" style="1" customWidth="1"/>
    <col min="14" max="16384" width="9.140625" style="1"/>
  </cols>
  <sheetData>
    <row r="1" spans="1:13" x14ac:dyDescent="0.2">
      <c r="F1" s="1" t="s">
        <v>15</v>
      </c>
    </row>
    <row r="2" spans="1:13" x14ac:dyDescent="0.2">
      <c r="E2" s="1" t="s">
        <v>1</v>
      </c>
    </row>
    <row r="3" spans="1:13" x14ac:dyDescent="0.2">
      <c r="B3" s="2">
        <v>42005</v>
      </c>
      <c r="C3" s="2">
        <v>42044</v>
      </c>
      <c r="D3" s="2">
        <v>42064</v>
      </c>
      <c r="E3" s="2">
        <v>42095</v>
      </c>
      <c r="F3" s="2">
        <v>42125</v>
      </c>
      <c r="G3" s="2">
        <v>42156</v>
      </c>
      <c r="H3" s="2">
        <v>42186</v>
      </c>
      <c r="I3" s="2">
        <v>42217</v>
      </c>
      <c r="J3" s="2">
        <v>42248</v>
      </c>
      <c r="K3" s="2">
        <v>42278</v>
      </c>
      <c r="L3" s="2">
        <v>42309</v>
      </c>
      <c r="M3" s="2">
        <v>42339</v>
      </c>
    </row>
    <row r="4" spans="1:13" x14ac:dyDescent="0.2">
      <c r="A4" s="1">
        <v>1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</row>
    <row r="5" spans="1:13" x14ac:dyDescent="0.2">
      <c r="A5" s="1">
        <v>2</v>
      </c>
      <c r="B5" s="3"/>
      <c r="C5" s="3"/>
      <c r="D5" s="3"/>
      <c r="E5" s="3"/>
      <c r="F5" s="3"/>
      <c r="G5" s="3"/>
      <c r="H5" s="3"/>
      <c r="I5" s="3"/>
      <c r="J5" s="3"/>
      <c r="K5" s="3"/>
      <c r="L5" s="3">
        <v>4.5999999999999996</v>
      </c>
      <c r="M5" s="3"/>
    </row>
    <row r="6" spans="1:13" x14ac:dyDescent="0.2">
      <c r="A6" s="1">
        <v>3</v>
      </c>
      <c r="B6" s="3"/>
      <c r="C6" s="3"/>
      <c r="D6" s="3"/>
      <c r="E6" s="3"/>
      <c r="F6" s="3"/>
      <c r="G6" s="3"/>
      <c r="H6" s="3"/>
      <c r="I6" s="3"/>
      <c r="J6" s="3">
        <v>10.1</v>
      </c>
      <c r="K6" s="3"/>
      <c r="L6" s="3">
        <v>7.6</v>
      </c>
      <c r="M6" s="3"/>
    </row>
    <row r="7" spans="1:13" x14ac:dyDescent="0.2">
      <c r="A7" s="1">
        <v>4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</row>
    <row r="8" spans="1:13" x14ac:dyDescent="0.2">
      <c r="A8" s="1">
        <v>5</v>
      </c>
      <c r="B8" s="3"/>
      <c r="C8" s="3"/>
      <c r="D8" s="3"/>
      <c r="E8" s="3"/>
      <c r="F8" s="3"/>
      <c r="G8" s="3"/>
      <c r="H8" s="3">
        <v>19</v>
      </c>
      <c r="I8" s="3"/>
      <c r="J8" s="3"/>
      <c r="K8" s="3"/>
      <c r="L8" s="3"/>
      <c r="M8" s="3"/>
    </row>
    <row r="9" spans="1:13" x14ac:dyDescent="0.2">
      <c r="A9" s="1">
        <v>6</v>
      </c>
      <c r="B9" s="3"/>
      <c r="C9" s="3"/>
      <c r="D9" s="3"/>
      <c r="E9" s="3"/>
      <c r="F9" s="3">
        <v>13.3</v>
      </c>
      <c r="G9" s="3"/>
      <c r="H9" s="3"/>
      <c r="I9" s="3"/>
      <c r="J9" s="3"/>
      <c r="K9" s="3"/>
      <c r="L9" s="3"/>
      <c r="M9" s="3"/>
    </row>
    <row r="10" spans="1:13" x14ac:dyDescent="0.2">
      <c r="A10" s="1">
        <v>7</v>
      </c>
      <c r="B10" s="3"/>
      <c r="C10" s="3"/>
      <c r="D10" s="3">
        <v>7.7</v>
      </c>
      <c r="E10" s="3"/>
      <c r="F10" s="3"/>
      <c r="G10" s="3"/>
      <c r="H10" s="3"/>
      <c r="I10" s="3"/>
      <c r="J10" s="3"/>
      <c r="K10" s="3"/>
      <c r="L10" s="3"/>
      <c r="M10" s="3"/>
    </row>
    <row r="11" spans="1:13" x14ac:dyDescent="0.2">
      <c r="A11" s="1">
        <v>8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13" x14ac:dyDescent="0.2">
      <c r="A12" s="1">
        <v>9</v>
      </c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 x14ac:dyDescent="0.2">
      <c r="A13" s="1">
        <v>10</v>
      </c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</row>
    <row r="14" spans="1:13" x14ac:dyDescent="0.2">
      <c r="A14" s="1">
        <v>11</v>
      </c>
      <c r="B14" s="3"/>
      <c r="C14" s="3"/>
      <c r="D14" s="3"/>
      <c r="E14" s="3"/>
      <c r="F14" s="3"/>
      <c r="G14" s="3">
        <v>7</v>
      </c>
      <c r="H14" s="3"/>
      <c r="I14" s="3">
        <v>18.2</v>
      </c>
      <c r="J14" s="3"/>
      <c r="K14" s="3"/>
      <c r="L14" s="3"/>
      <c r="M14" s="3">
        <v>8.3000000000000007</v>
      </c>
    </row>
    <row r="15" spans="1:13" x14ac:dyDescent="0.2">
      <c r="A15" s="1">
        <v>12</v>
      </c>
      <c r="B15" s="3"/>
      <c r="C15" s="3">
        <v>25.3</v>
      </c>
      <c r="D15" s="3"/>
      <c r="E15" s="3">
        <v>6.6</v>
      </c>
      <c r="F15" s="3"/>
      <c r="G15" s="3"/>
      <c r="H15" s="3"/>
      <c r="I15" s="3"/>
      <c r="J15" s="3"/>
      <c r="K15" s="3"/>
      <c r="L15" s="3"/>
      <c r="M15" s="3"/>
    </row>
    <row r="16" spans="1:13" x14ac:dyDescent="0.2">
      <c r="A16" s="1">
        <v>13</v>
      </c>
      <c r="B16" s="3">
        <v>18.3</v>
      </c>
      <c r="C16" s="3"/>
      <c r="D16" s="3"/>
      <c r="E16" s="3"/>
      <c r="F16" s="3"/>
      <c r="G16" s="3"/>
      <c r="H16" s="3"/>
      <c r="I16" s="3"/>
      <c r="J16" s="3"/>
      <c r="K16" s="3">
        <v>11.1</v>
      </c>
      <c r="L16" s="3"/>
      <c r="M16" s="3"/>
    </row>
    <row r="17" spans="1:13" x14ac:dyDescent="0.2">
      <c r="A17" s="1">
        <v>14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>
        <v>6.3</v>
      </c>
      <c r="M17" s="3"/>
    </row>
    <row r="18" spans="1:13" x14ac:dyDescent="0.2">
      <c r="A18" s="1">
        <v>15</v>
      </c>
      <c r="B18" s="3"/>
      <c r="C18" s="3"/>
      <c r="D18" s="3"/>
      <c r="E18" s="3"/>
      <c r="F18" s="3"/>
      <c r="G18" s="3"/>
      <c r="H18" s="3"/>
      <c r="I18" s="3"/>
      <c r="J18" s="3">
        <v>8</v>
      </c>
      <c r="K18" s="3"/>
      <c r="L18" s="3"/>
      <c r="M18" s="3"/>
    </row>
    <row r="19" spans="1:13" x14ac:dyDescent="0.2">
      <c r="A19" s="1">
        <v>16</v>
      </c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</row>
    <row r="20" spans="1:13" x14ac:dyDescent="0.2">
      <c r="A20" s="1">
        <v>17</v>
      </c>
      <c r="B20" s="3"/>
      <c r="C20" s="3"/>
      <c r="D20" s="3"/>
      <c r="E20" s="3"/>
      <c r="F20" s="3"/>
      <c r="G20" s="3"/>
      <c r="H20" s="3">
        <v>15.5</v>
      </c>
      <c r="I20" s="3"/>
      <c r="J20" s="3"/>
      <c r="K20" s="3"/>
      <c r="L20" s="3"/>
      <c r="M20" s="3"/>
    </row>
    <row r="21" spans="1:13" x14ac:dyDescent="0.2">
      <c r="A21" s="1">
        <v>18</v>
      </c>
      <c r="B21" s="3"/>
      <c r="C21" s="3"/>
      <c r="D21" s="3"/>
      <c r="E21" s="3"/>
      <c r="F21" s="3">
        <v>7.4</v>
      </c>
      <c r="G21" s="3"/>
      <c r="H21" s="3"/>
      <c r="I21" s="3"/>
      <c r="J21" s="3"/>
      <c r="K21" s="3"/>
      <c r="L21" s="3"/>
      <c r="M21" s="3"/>
    </row>
    <row r="22" spans="1:13" x14ac:dyDescent="0.2">
      <c r="A22" s="1">
        <v>19</v>
      </c>
      <c r="B22" s="3"/>
      <c r="C22" s="3"/>
      <c r="D22" s="3">
        <v>12.3</v>
      </c>
      <c r="E22" s="3"/>
      <c r="F22" s="3"/>
      <c r="G22" s="3"/>
      <c r="H22" s="3"/>
      <c r="I22" s="3"/>
      <c r="J22" s="3"/>
      <c r="K22" s="3"/>
      <c r="L22" s="3"/>
      <c r="M22" s="3"/>
    </row>
    <row r="23" spans="1:13" x14ac:dyDescent="0.2">
      <c r="A23" s="1">
        <v>20</v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>
        <v>9.9</v>
      </c>
    </row>
    <row r="24" spans="1:13" x14ac:dyDescent="0.2">
      <c r="A24" s="1">
        <v>21</v>
      </c>
      <c r="B24" s="3">
        <v>14.4</v>
      </c>
      <c r="C24" s="3"/>
      <c r="D24" s="3"/>
      <c r="E24" s="3"/>
      <c r="F24" s="3"/>
      <c r="G24" s="3"/>
      <c r="H24" s="3"/>
      <c r="I24" s="3"/>
      <c r="J24" s="3"/>
      <c r="K24" s="7"/>
      <c r="L24" s="3"/>
      <c r="M24" s="3"/>
    </row>
    <row r="25" spans="1:13" x14ac:dyDescent="0.2">
      <c r="A25" s="1">
        <v>22</v>
      </c>
      <c r="B25" s="3"/>
      <c r="C25" s="3"/>
      <c r="D25" s="3"/>
      <c r="E25" s="3"/>
      <c r="F25" s="3"/>
      <c r="G25" s="3"/>
      <c r="H25" s="3"/>
      <c r="I25" s="3">
        <v>9.6</v>
      </c>
      <c r="J25" s="3"/>
      <c r="K25" s="3"/>
      <c r="L25" s="3"/>
      <c r="M25" s="3"/>
    </row>
    <row r="26" spans="1:13" x14ac:dyDescent="0.2">
      <c r="A26" s="1">
        <v>23</v>
      </c>
      <c r="B26" s="3"/>
      <c r="C26" s="3"/>
      <c r="D26" s="3"/>
      <c r="E26" s="3"/>
      <c r="F26" s="3"/>
      <c r="G26" s="3">
        <v>23.3</v>
      </c>
      <c r="H26" s="3"/>
      <c r="I26" s="3"/>
      <c r="J26" s="3"/>
      <c r="K26" s="3"/>
      <c r="L26" s="3"/>
      <c r="M26" s="3"/>
    </row>
    <row r="27" spans="1:13" x14ac:dyDescent="0.2">
      <c r="A27" s="1">
        <v>24</v>
      </c>
      <c r="B27" s="3"/>
      <c r="C27" s="3"/>
      <c r="D27" s="3"/>
      <c r="E27" s="3">
        <v>16.399999999999999</v>
      </c>
      <c r="F27" s="3"/>
      <c r="G27" s="3"/>
      <c r="H27" s="3"/>
      <c r="I27" s="3"/>
      <c r="J27" s="3"/>
      <c r="K27" s="3"/>
      <c r="L27" s="3"/>
      <c r="M27" s="3"/>
    </row>
    <row r="28" spans="1:13" x14ac:dyDescent="0.2">
      <c r="A28" s="1">
        <v>25</v>
      </c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13" x14ac:dyDescent="0.2">
      <c r="A29" s="1">
        <v>26</v>
      </c>
      <c r="B29" s="3"/>
      <c r="C29" s="3"/>
      <c r="D29" s="3"/>
      <c r="E29" s="3"/>
      <c r="F29" s="3"/>
      <c r="G29" s="3"/>
      <c r="H29" s="3"/>
      <c r="I29" s="3"/>
      <c r="J29" s="3"/>
      <c r="K29" s="3"/>
      <c r="L29" s="3">
        <v>7.9</v>
      </c>
      <c r="M29" s="3"/>
    </row>
    <row r="30" spans="1:13" x14ac:dyDescent="0.2">
      <c r="A30" s="1">
        <v>27</v>
      </c>
      <c r="B30" s="3"/>
      <c r="C30" s="3">
        <v>16</v>
      </c>
      <c r="D30" s="3"/>
      <c r="E30" s="3"/>
      <c r="F30" s="3"/>
      <c r="G30" s="3"/>
      <c r="H30" s="3"/>
      <c r="I30" s="3"/>
      <c r="J30" s="3">
        <v>10.199999999999999</v>
      </c>
      <c r="K30" s="3"/>
      <c r="L30" s="3"/>
      <c r="M30" s="3"/>
    </row>
    <row r="31" spans="1:13" x14ac:dyDescent="0.2">
      <c r="A31" s="1">
        <v>28</v>
      </c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 x14ac:dyDescent="0.2">
      <c r="A32" s="1">
        <v>29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 x14ac:dyDescent="0.2">
      <c r="A33" s="1">
        <v>30</v>
      </c>
      <c r="B33" s="3">
        <v>8.4</v>
      </c>
      <c r="C33" s="3"/>
      <c r="D33" s="3"/>
      <c r="E33" s="3"/>
      <c r="F33" s="3">
        <v>11.8</v>
      </c>
      <c r="G33" s="3"/>
      <c r="H33" s="3">
        <v>27.9</v>
      </c>
      <c r="I33" s="3"/>
      <c r="J33" s="3"/>
      <c r="K33" s="3"/>
      <c r="L33" s="3"/>
      <c r="M33" s="3"/>
    </row>
    <row r="34" spans="1:13" x14ac:dyDescent="0.2">
      <c r="A34" s="1">
        <v>31</v>
      </c>
      <c r="B34" s="3"/>
      <c r="C34" s="3"/>
      <c r="D34" s="3">
        <v>6.8</v>
      </c>
      <c r="E34" s="3"/>
      <c r="F34" s="3"/>
      <c r="G34" s="3"/>
      <c r="H34" s="3"/>
      <c r="I34" s="3"/>
      <c r="J34" s="3"/>
      <c r="K34" s="3"/>
      <c r="L34" s="3"/>
      <c r="M34" s="3"/>
    </row>
    <row r="35" spans="1:13" x14ac:dyDescent="0.2">
      <c r="A35" s="1" t="s">
        <v>2</v>
      </c>
      <c r="B35" s="1">
        <f>MAX(B4:B34)</f>
        <v>18.3</v>
      </c>
      <c r="C35" s="1">
        <f t="shared" ref="C35:M35" si="0">MAX(C4:C34)</f>
        <v>25.3</v>
      </c>
      <c r="D35" s="1">
        <f t="shared" si="0"/>
        <v>12.3</v>
      </c>
      <c r="E35" s="1">
        <f t="shared" si="0"/>
        <v>16.399999999999999</v>
      </c>
      <c r="F35" s="1">
        <f t="shared" si="0"/>
        <v>13.3</v>
      </c>
      <c r="G35" s="1">
        <f t="shared" si="0"/>
        <v>23.3</v>
      </c>
      <c r="H35" s="1">
        <f t="shared" si="0"/>
        <v>27.9</v>
      </c>
      <c r="I35" s="1">
        <f t="shared" si="0"/>
        <v>18.2</v>
      </c>
      <c r="J35" s="1">
        <f t="shared" si="0"/>
        <v>10.199999999999999</v>
      </c>
      <c r="K35" s="1">
        <f t="shared" si="0"/>
        <v>11.1</v>
      </c>
      <c r="L35" s="1">
        <f t="shared" si="0"/>
        <v>7.9</v>
      </c>
      <c r="M35" s="1">
        <f t="shared" si="0"/>
        <v>9.9</v>
      </c>
    </row>
    <row r="37" spans="1:13" x14ac:dyDescent="0.2">
      <c r="A37" s="1" t="s">
        <v>3</v>
      </c>
      <c r="B37" s="1">
        <f>MAX(B4:M34)</f>
        <v>27.9</v>
      </c>
      <c r="D37" s="1" t="s">
        <v>4</v>
      </c>
      <c r="E37" s="1">
        <f>AVERAGE(B4:M34)</f>
        <v>12.306666666666665</v>
      </c>
      <c r="G37" s="1" t="s">
        <v>5</v>
      </c>
      <c r="H37" s="1">
        <f>STDEV(B4:M34)</f>
        <v>5.993210718191353</v>
      </c>
      <c r="J37" s="1" t="s">
        <v>6</v>
      </c>
      <c r="K37" s="1">
        <f>COUNT(B4:M34)</f>
        <v>30</v>
      </c>
      <c r="L37" s="1" t="s">
        <v>13</v>
      </c>
      <c r="M37" s="1">
        <f>100*K37/122</f>
        <v>24.590163934426229</v>
      </c>
    </row>
    <row r="38" spans="1:13" x14ac:dyDescent="0.2">
      <c r="C38" s="1" t="s">
        <v>7</v>
      </c>
      <c r="D38" s="1">
        <f xml:space="preserve"> COUNT(B4:D34)/30*100</f>
        <v>26.666666666666668</v>
      </c>
      <c r="F38" s="1" t="s">
        <v>8</v>
      </c>
      <c r="G38" s="1">
        <f xml:space="preserve"> COUNT(E4:G34)/30*100</f>
        <v>23.333333333333332</v>
      </c>
      <c r="I38" s="1" t="s">
        <v>9</v>
      </c>
      <c r="J38" s="1">
        <f xml:space="preserve"> COUNT(H4:J34)/30*100</f>
        <v>26.666666666666668</v>
      </c>
      <c r="L38" s="1" t="s">
        <v>10</v>
      </c>
      <c r="M38" s="1">
        <f xml:space="preserve"> COUNT(K4:M34)/30*100</f>
        <v>23.333333333333332</v>
      </c>
    </row>
    <row r="39" spans="1:13" x14ac:dyDescent="0.2">
      <c r="A39" s="1" t="s">
        <v>11</v>
      </c>
      <c r="C39" s="1">
        <f>PERCENTILE(B4:M34,0.98)</f>
        <v>26.391999999999996</v>
      </c>
    </row>
    <row r="40" spans="1:13" x14ac:dyDescent="0.2">
      <c r="A40" s="1" t="s">
        <v>12</v>
      </c>
      <c r="B40" s="1">
        <f t="shared" ref="B40:G40" si="1">COUNT(B4:B34)/10*100</f>
        <v>30</v>
      </c>
      <c r="C40" s="1">
        <f t="shared" si="1"/>
        <v>20</v>
      </c>
      <c r="D40" s="1">
        <f>COUNT(D4:D34)/11*100</f>
        <v>27.27272727272727</v>
      </c>
      <c r="E40" s="1">
        <f t="shared" si="1"/>
        <v>20</v>
      </c>
      <c r="F40" s="1">
        <f t="shared" si="1"/>
        <v>30</v>
      </c>
      <c r="G40" s="1">
        <f t="shared" si="1"/>
        <v>20</v>
      </c>
      <c r="H40" s="1">
        <f>COUNT(H4:H34)/10*100</f>
        <v>30</v>
      </c>
      <c r="I40" s="1">
        <f>COUNT(I4:I34)/11*100</f>
        <v>18.181818181818183</v>
      </c>
      <c r="J40" s="1">
        <f>COUNT(J4:J34)/10*100</f>
        <v>30</v>
      </c>
      <c r="K40" s="1">
        <f>COUNT(K4:K34)/10*100</f>
        <v>10</v>
      </c>
      <c r="L40" s="1">
        <f>COUNT(L4:L34)/10*100</f>
        <v>40</v>
      </c>
      <c r="M40" s="1">
        <f>COUNT(M4:M34)/11*100</f>
        <v>18.181818181818183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0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D18" sqref="D18"/>
    </sheetView>
  </sheetViews>
  <sheetFormatPr defaultColWidth="9.140625" defaultRowHeight="12.75" x14ac:dyDescent="0.2"/>
  <cols>
    <col min="1" max="1" width="10.7109375" style="1" customWidth="1"/>
    <col min="2" max="2" width="9" style="1" customWidth="1"/>
    <col min="3" max="12" width="9.140625" style="1"/>
    <col min="13" max="13" width="9.28515625" style="1" customWidth="1"/>
    <col min="14" max="16384" width="9.140625" style="1"/>
  </cols>
  <sheetData>
    <row r="1" spans="1:13" x14ac:dyDescent="0.2">
      <c r="F1" s="1" t="s">
        <v>16</v>
      </c>
    </row>
    <row r="2" spans="1:13" x14ac:dyDescent="0.2">
      <c r="E2" s="1" t="s">
        <v>1</v>
      </c>
    </row>
    <row r="3" spans="1:13" x14ac:dyDescent="0.2">
      <c r="B3" s="2">
        <v>42005</v>
      </c>
      <c r="C3" s="2">
        <v>42044</v>
      </c>
      <c r="D3" s="2">
        <v>42064</v>
      </c>
      <c r="E3" s="2">
        <v>42095</v>
      </c>
      <c r="F3" s="2">
        <v>42125</v>
      </c>
      <c r="G3" s="2">
        <v>42156</v>
      </c>
      <c r="H3" s="2">
        <v>42186</v>
      </c>
      <c r="I3" s="2">
        <v>42217</v>
      </c>
      <c r="J3" s="2">
        <v>42248</v>
      </c>
      <c r="K3" s="2">
        <v>42278</v>
      </c>
      <c r="L3" s="2">
        <v>42309</v>
      </c>
      <c r="M3" s="2">
        <v>42339</v>
      </c>
    </row>
    <row r="4" spans="1:13" x14ac:dyDescent="0.2">
      <c r="A4" s="1">
        <v>1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</row>
    <row r="5" spans="1:13" x14ac:dyDescent="0.2">
      <c r="A5" s="1">
        <v>2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</row>
    <row r="6" spans="1:13" x14ac:dyDescent="0.2">
      <c r="A6" s="1">
        <v>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x14ac:dyDescent="0.2">
      <c r="A7" s="1">
        <v>4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</row>
    <row r="8" spans="1:13" x14ac:dyDescent="0.2">
      <c r="A8" s="1">
        <v>5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</row>
    <row r="9" spans="1:13" x14ac:dyDescent="0.2">
      <c r="A9" s="1">
        <v>6</v>
      </c>
      <c r="B9" s="3">
        <v>6.6</v>
      </c>
      <c r="C9" s="3"/>
      <c r="D9" s="3"/>
      <c r="E9" s="3"/>
      <c r="F9" s="3"/>
      <c r="G9" s="3"/>
      <c r="H9" s="3"/>
      <c r="I9" s="3"/>
      <c r="J9" s="3"/>
      <c r="K9" s="3"/>
      <c r="L9" s="3"/>
      <c r="M9" s="3"/>
    </row>
    <row r="10" spans="1:13" x14ac:dyDescent="0.2">
      <c r="A10" s="1">
        <v>7</v>
      </c>
      <c r="B10" s="3">
        <v>4.0999999999999996</v>
      </c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</row>
    <row r="11" spans="1:13" x14ac:dyDescent="0.2">
      <c r="A11" s="1">
        <v>8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13" x14ac:dyDescent="0.2">
      <c r="A12" s="1">
        <v>9</v>
      </c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 x14ac:dyDescent="0.2">
      <c r="A13" s="1">
        <v>10</v>
      </c>
      <c r="B13" s="3">
        <v>5.4</v>
      </c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</row>
    <row r="14" spans="1:13" x14ac:dyDescent="0.2">
      <c r="A14" s="1">
        <v>11</v>
      </c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</row>
    <row r="15" spans="1:13" x14ac:dyDescent="0.2">
      <c r="A15" s="1">
        <v>12</v>
      </c>
      <c r="B15" s="3">
        <v>6.8</v>
      </c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</row>
    <row r="16" spans="1:13" x14ac:dyDescent="0.2">
      <c r="A16" s="1">
        <v>13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x14ac:dyDescent="0.2">
      <c r="A17" s="1">
        <v>14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x14ac:dyDescent="0.2">
      <c r="A18" s="1">
        <v>15</v>
      </c>
      <c r="B18" s="3">
        <v>7.2</v>
      </c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</row>
    <row r="19" spans="1:13" x14ac:dyDescent="0.2">
      <c r="A19" s="1">
        <v>16</v>
      </c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</row>
    <row r="20" spans="1:13" x14ac:dyDescent="0.2">
      <c r="A20" s="1">
        <v>17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</row>
    <row r="21" spans="1:13" x14ac:dyDescent="0.2">
      <c r="A21" s="1">
        <v>18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</row>
    <row r="22" spans="1:13" x14ac:dyDescent="0.2">
      <c r="A22" s="1">
        <v>19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</row>
    <row r="23" spans="1:13" x14ac:dyDescent="0.2">
      <c r="A23" s="1">
        <v>20</v>
      </c>
      <c r="B23" s="3">
        <v>10.4</v>
      </c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</row>
    <row r="24" spans="1:13" x14ac:dyDescent="0.2">
      <c r="A24" s="1">
        <v>21</v>
      </c>
      <c r="B24" s="3">
        <v>12.8</v>
      </c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</row>
    <row r="25" spans="1:13" x14ac:dyDescent="0.2">
      <c r="A25" s="1">
        <v>22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</row>
    <row r="26" spans="1:13" x14ac:dyDescent="0.2">
      <c r="A26" s="1">
        <v>23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</row>
    <row r="27" spans="1:13" x14ac:dyDescent="0.2">
      <c r="A27" s="1">
        <v>24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</row>
    <row r="28" spans="1:13" x14ac:dyDescent="0.2">
      <c r="A28" s="1">
        <v>25</v>
      </c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13" x14ac:dyDescent="0.2">
      <c r="A29" s="1">
        <v>26</v>
      </c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 x14ac:dyDescent="0.2">
      <c r="A30" s="1">
        <v>27</v>
      </c>
      <c r="B30" s="3" t="s">
        <v>32</v>
      </c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 x14ac:dyDescent="0.2">
      <c r="A31" s="1">
        <v>28</v>
      </c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 x14ac:dyDescent="0.2">
      <c r="A32" s="1">
        <v>29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 x14ac:dyDescent="0.2">
      <c r="A33" s="1">
        <v>30</v>
      </c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 x14ac:dyDescent="0.2">
      <c r="A34" s="1">
        <v>31</v>
      </c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 spans="1:13" x14ac:dyDescent="0.2">
      <c r="A35" s="1" t="s">
        <v>2</v>
      </c>
      <c r="B35" s="1">
        <f>MAX(B4:B34)</f>
        <v>12.8</v>
      </c>
      <c r="C35" s="1">
        <f t="shared" ref="C35:M35" si="0">MAX(C4:C34)</f>
        <v>0</v>
      </c>
      <c r="D35" s="1">
        <f t="shared" si="0"/>
        <v>0</v>
      </c>
      <c r="E35" s="1">
        <f t="shared" si="0"/>
        <v>0</v>
      </c>
      <c r="F35" s="1">
        <f t="shared" si="0"/>
        <v>0</v>
      </c>
      <c r="G35" s="1">
        <f t="shared" si="0"/>
        <v>0</v>
      </c>
      <c r="H35" s="1">
        <f t="shared" si="0"/>
        <v>0</v>
      </c>
      <c r="I35" s="1">
        <f t="shared" si="0"/>
        <v>0</v>
      </c>
      <c r="J35" s="1">
        <f t="shared" si="0"/>
        <v>0</v>
      </c>
      <c r="K35" s="1">
        <f t="shared" si="0"/>
        <v>0</v>
      </c>
      <c r="L35" s="1">
        <f t="shared" si="0"/>
        <v>0</v>
      </c>
      <c r="M35" s="1">
        <f t="shared" si="0"/>
        <v>0</v>
      </c>
    </row>
    <row r="37" spans="1:13" x14ac:dyDescent="0.2">
      <c r="A37" s="1" t="s">
        <v>3</v>
      </c>
      <c r="B37" s="1">
        <f>MAX(B4:M34)</f>
        <v>12.8</v>
      </c>
      <c r="D37" s="1" t="s">
        <v>4</v>
      </c>
      <c r="E37" s="1">
        <f>AVERAGE(B4:M34)</f>
        <v>7.6142857142857139</v>
      </c>
      <c r="G37" s="1" t="s">
        <v>5</v>
      </c>
      <c r="H37" s="1">
        <f>STDEV(B4:M34)</f>
        <v>2.9935645260171992</v>
      </c>
      <c r="J37" s="1" t="s">
        <v>6</v>
      </c>
      <c r="K37" s="1">
        <f>COUNT(B4:M34)</f>
        <v>7</v>
      </c>
      <c r="L37" s="1" t="s">
        <v>13</v>
      </c>
      <c r="M37" s="1">
        <f>100*K37/122</f>
        <v>5.7377049180327866</v>
      </c>
    </row>
    <row r="38" spans="1:13" x14ac:dyDescent="0.2">
      <c r="C38" s="1" t="s">
        <v>7</v>
      </c>
      <c r="D38" s="1">
        <f xml:space="preserve"> COUNT(B4:D34)/30*100</f>
        <v>23.333333333333332</v>
      </c>
      <c r="F38" s="1" t="s">
        <v>8</v>
      </c>
      <c r="G38" s="1">
        <f xml:space="preserve"> COUNT(E4:G34)/30*100</f>
        <v>0</v>
      </c>
      <c r="I38" s="1" t="s">
        <v>9</v>
      </c>
      <c r="J38" s="1">
        <f xml:space="preserve"> COUNT(H4:J34)/30*100</f>
        <v>0</v>
      </c>
      <c r="L38" s="1" t="s">
        <v>10</v>
      </c>
      <c r="M38" s="1">
        <f xml:space="preserve"> COUNT(K4:M34)/30*100</f>
        <v>0</v>
      </c>
    </row>
    <row r="39" spans="1:13" x14ac:dyDescent="0.2">
      <c r="A39" s="1" t="s">
        <v>11</v>
      </c>
      <c r="C39" s="1">
        <f>PERCENTILE(B4:M34,0.98)</f>
        <v>12.512</v>
      </c>
    </row>
    <row r="40" spans="1:13" x14ac:dyDescent="0.2">
      <c r="A40" s="1" t="s">
        <v>12</v>
      </c>
      <c r="B40" s="1">
        <f t="shared" ref="B40:G40" si="1">COUNT(B4:B34)/10*100</f>
        <v>70</v>
      </c>
      <c r="C40" s="1">
        <f t="shared" si="1"/>
        <v>0</v>
      </c>
      <c r="D40" s="1">
        <f>COUNT(D4:D34)/11*100</f>
        <v>0</v>
      </c>
      <c r="E40" s="1">
        <f t="shared" si="1"/>
        <v>0</v>
      </c>
      <c r="F40" s="1">
        <f t="shared" si="1"/>
        <v>0</v>
      </c>
      <c r="G40" s="1">
        <f t="shared" si="1"/>
        <v>0</v>
      </c>
      <c r="H40" s="1">
        <f>COUNT(H4:H34)/10*100</f>
        <v>0</v>
      </c>
      <c r="I40" s="1">
        <f>COUNT(I4:I34)/11*100</f>
        <v>0</v>
      </c>
      <c r="J40" s="1">
        <f>COUNT(J4:J34)/10*100</f>
        <v>0</v>
      </c>
      <c r="K40" s="1">
        <f>COUNT(K4:K34)/10*100</f>
        <v>0</v>
      </c>
      <c r="L40" s="1">
        <f>COUNT(L4:L34)/10*100</f>
        <v>0</v>
      </c>
      <c r="M40" s="1">
        <f>COUNT(M4:M34)/11*100</f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40"/>
  <sheetViews>
    <sheetView workbookViewId="0">
      <pane xSplit="1" ySplit="3" topLeftCell="B16" activePane="bottomRight" state="frozen"/>
      <selection pane="topRight" activeCell="B1" sqref="B1"/>
      <selection pane="bottomLeft" activeCell="A4" sqref="A4"/>
      <selection pane="bottomRight" activeCell="N21" sqref="N21"/>
    </sheetView>
  </sheetViews>
  <sheetFormatPr defaultColWidth="9.140625" defaultRowHeight="12.75" x14ac:dyDescent="0.2"/>
  <cols>
    <col min="1" max="1" width="10.7109375" style="1" customWidth="1"/>
    <col min="2" max="2" width="9" style="1" customWidth="1"/>
    <col min="3" max="12" width="9.140625" style="1"/>
    <col min="13" max="13" width="9.28515625" style="1" customWidth="1"/>
    <col min="14" max="16384" width="9.140625" style="1"/>
  </cols>
  <sheetData>
    <row r="1" spans="1:13" x14ac:dyDescent="0.2">
      <c r="F1" s="1" t="s">
        <v>17</v>
      </c>
    </row>
    <row r="2" spans="1:13" x14ac:dyDescent="0.2">
      <c r="E2" s="1" t="s">
        <v>1</v>
      </c>
    </row>
    <row r="3" spans="1:13" x14ac:dyDescent="0.2">
      <c r="B3" s="2">
        <v>42005</v>
      </c>
      <c r="C3" s="2">
        <v>42044</v>
      </c>
      <c r="D3" s="2">
        <v>42064</v>
      </c>
      <c r="E3" s="2">
        <v>42095</v>
      </c>
      <c r="F3" s="2">
        <v>42125</v>
      </c>
      <c r="G3" s="2">
        <v>42156</v>
      </c>
      <c r="H3" s="2">
        <v>42186</v>
      </c>
      <c r="I3" s="2">
        <v>42217</v>
      </c>
      <c r="J3" s="2">
        <v>42248</v>
      </c>
      <c r="K3" s="2">
        <v>42278</v>
      </c>
      <c r="L3" s="2">
        <v>42309</v>
      </c>
      <c r="M3" s="2">
        <v>42339</v>
      </c>
    </row>
    <row r="4" spans="1:13" x14ac:dyDescent="0.2">
      <c r="A4" s="1">
        <v>1</v>
      </c>
      <c r="B4" s="3"/>
      <c r="C4" s="3"/>
      <c r="D4" s="3">
        <v>7.9</v>
      </c>
      <c r="E4" s="3"/>
      <c r="F4" s="3"/>
      <c r="G4" s="3"/>
      <c r="H4" s="3"/>
      <c r="I4" s="3"/>
      <c r="J4" s="3"/>
      <c r="K4" s="3"/>
      <c r="L4" s="3"/>
      <c r="M4" s="3"/>
    </row>
    <row r="5" spans="1:13" x14ac:dyDescent="0.2">
      <c r="A5" s="1">
        <v>2</v>
      </c>
      <c r="B5" s="3"/>
      <c r="C5" s="3"/>
      <c r="D5" s="3"/>
      <c r="E5" s="3"/>
      <c r="F5" s="3"/>
      <c r="G5" s="3"/>
      <c r="H5" s="3"/>
      <c r="I5" s="3"/>
      <c r="J5" s="3"/>
      <c r="K5" s="3"/>
      <c r="L5" s="3">
        <v>4.5999999999999996</v>
      </c>
      <c r="M5" s="3">
        <v>2.7</v>
      </c>
    </row>
    <row r="6" spans="1:13" x14ac:dyDescent="0.2">
      <c r="A6" s="1">
        <v>3</v>
      </c>
      <c r="B6" s="3"/>
      <c r="C6" s="3"/>
      <c r="D6" s="3"/>
      <c r="E6" s="3"/>
      <c r="F6" s="3"/>
      <c r="G6" s="3"/>
      <c r="H6" s="3"/>
      <c r="I6" s="3"/>
      <c r="J6" s="3">
        <v>6.5</v>
      </c>
      <c r="K6" s="3">
        <v>6.3</v>
      </c>
      <c r="L6" s="3"/>
      <c r="M6" s="3"/>
    </row>
    <row r="7" spans="1:13" x14ac:dyDescent="0.2">
      <c r="A7" s="1">
        <v>4</v>
      </c>
      <c r="B7" s="3"/>
      <c r="C7" s="3"/>
      <c r="D7" s="3"/>
      <c r="E7" s="3"/>
      <c r="F7" s="3"/>
      <c r="G7" s="3"/>
      <c r="H7" s="3"/>
      <c r="I7" s="3">
        <v>10.9</v>
      </c>
      <c r="J7" s="3"/>
      <c r="K7" s="3"/>
      <c r="L7" s="3"/>
      <c r="M7" s="3"/>
    </row>
    <row r="8" spans="1:13" x14ac:dyDescent="0.2">
      <c r="A8" s="1">
        <v>5</v>
      </c>
      <c r="B8" s="3"/>
      <c r="C8" s="3">
        <v>8.9</v>
      </c>
      <c r="D8" s="3"/>
      <c r="E8" s="3"/>
      <c r="F8" s="3"/>
      <c r="G8" s="3">
        <v>14.1</v>
      </c>
      <c r="H8" s="3">
        <v>8.6999999999999993</v>
      </c>
      <c r="I8" s="3"/>
      <c r="J8" s="3"/>
      <c r="K8" s="3"/>
      <c r="L8" s="3"/>
      <c r="M8" s="3"/>
    </row>
    <row r="9" spans="1:13" x14ac:dyDescent="0.2">
      <c r="A9" s="1">
        <v>6</v>
      </c>
      <c r="B9" s="3">
        <v>15</v>
      </c>
      <c r="C9" s="3"/>
      <c r="D9" s="3"/>
      <c r="E9" s="3">
        <v>11.9</v>
      </c>
      <c r="F9" s="3">
        <v>5.7</v>
      </c>
      <c r="G9" s="3"/>
      <c r="H9" s="3"/>
      <c r="I9" s="3"/>
      <c r="J9" s="3"/>
      <c r="K9" s="3"/>
      <c r="L9" s="3"/>
      <c r="M9" s="3"/>
    </row>
    <row r="10" spans="1:13" x14ac:dyDescent="0.2">
      <c r="A10" s="1">
        <v>7</v>
      </c>
      <c r="B10" s="3"/>
      <c r="C10" s="3"/>
      <c r="D10" s="3">
        <v>6.7</v>
      </c>
      <c r="E10" s="3"/>
      <c r="F10" s="3"/>
      <c r="G10" s="3"/>
      <c r="H10" s="3"/>
      <c r="I10" s="3"/>
      <c r="J10" s="3"/>
      <c r="K10" s="3"/>
      <c r="L10" s="3"/>
      <c r="M10" s="3"/>
    </row>
    <row r="11" spans="1:13" x14ac:dyDescent="0.2">
      <c r="A11" s="1">
        <v>8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>
        <v>3.3</v>
      </c>
      <c r="M11" s="3">
        <v>15.7</v>
      </c>
    </row>
    <row r="12" spans="1:13" x14ac:dyDescent="0.2">
      <c r="A12" s="1">
        <v>9</v>
      </c>
      <c r="B12" s="3"/>
      <c r="C12" s="3"/>
      <c r="D12" s="3"/>
      <c r="E12" s="3">
        <v>8.9</v>
      </c>
      <c r="F12" s="3"/>
      <c r="G12" s="3"/>
      <c r="H12" s="3"/>
      <c r="I12" s="3"/>
      <c r="J12" s="3">
        <v>0.6</v>
      </c>
      <c r="K12" s="3">
        <v>10.8</v>
      </c>
      <c r="L12" s="3"/>
      <c r="M12" s="3"/>
    </row>
    <row r="13" spans="1:13" x14ac:dyDescent="0.2">
      <c r="A13" s="1">
        <v>10</v>
      </c>
      <c r="B13" s="3"/>
      <c r="C13" s="3"/>
      <c r="D13" s="3"/>
      <c r="E13" s="3"/>
      <c r="F13" s="3"/>
      <c r="G13" s="3"/>
      <c r="H13" s="3"/>
      <c r="I13" s="3">
        <v>14.4</v>
      </c>
      <c r="J13" s="3"/>
      <c r="K13" s="3"/>
      <c r="L13" s="3"/>
      <c r="M13" s="3"/>
    </row>
    <row r="14" spans="1:13" x14ac:dyDescent="0.2">
      <c r="A14" s="1">
        <v>11</v>
      </c>
      <c r="B14" s="3"/>
      <c r="C14" s="3">
        <v>23.2</v>
      </c>
      <c r="D14" s="3"/>
      <c r="E14" s="3"/>
      <c r="F14" s="3"/>
      <c r="G14" s="3"/>
      <c r="H14" s="3">
        <v>13.5</v>
      </c>
      <c r="I14" s="3"/>
      <c r="J14" s="3"/>
      <c r="K14" s="3"/>
      <c r="L14" s="3"/>
      <c r="M14" s="3"/>
    </row>
    <row r="15" spans="1:13" x14ac:dyDescent="0.2">
      <c r="A15" s="1">
        <v>12</v>
      </c>
      <c r="B15" s="3">
        <v>7.6</v>
      </c>
      <c r="C15" s="3"/>
      <c r="D15" s="3"/>
      <c r="E15" s="3">
        <v>6.1</v>
      </c>
      <c r="F15" s="3">
        <v>21.7</v>
      </c>
      <c r="G15" s="3"/>
      <c r="H15" s="3"/>
      <c r="I15" s="3"/>
      <c r="J15" s="3"/>
      <c r="K15" s="3"/>
      <c r="L15" s="3"/>
      <c r="M15" s="3"/>
    </row>
    <row r="16" spans="1:13" x14ac:dyDescent="0.2">
      <c r="A16" s="1">
        <v>13</v>
      </c>
      <c r="B16" s="3"/>
      <c r="C16" s="3"/>
      <c r="D16" s="3">
        <v>4</v>
      </c>
      <c r="E16" s="3"/>
      <c r="F16" s="3"/>
      <c r="G16" s="3"/>
      <c r="H16" s="3"/>
      <c r="I16" s="3"/>
      <c r="J16" s="3"/>
      <c r="K16" s="3"/>
      <c r="L16" s="3"/>
      <c r="M16" s="3"/>
    </row>
    <row r="17" spans="1:13" x14ac:dyDescent="0.2">
      <c r="A17" s="1">
        <v>14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>
        <v>4.3</v>
      </c>
      <c r="M17" s="3"/>
    </row>
    <row r="18" spans="1:13" x14ac:dyDescent="0.2">
      <c r="A18" s="1">
        <v>15</v>
      </c>
      <c r="B18" s="3"/>
      <c r="C18" s="3"/>
      <c r="D18" s="3"/>
      <c r="E18" s="3"/>
      <c r="F18" s="3"/>
      <c r="G18" s="3"/>
      <c r="H18" s="3"/>
      <c r="I18" s="3"/>
      <c r="J18" s="3">
        <v>7.2</v>
      </c>
      <c r="K18" s="3">
        <v>19.899999999999999</v>
      </c>
      <c r="L18" s="3"/>
      <c r="M18" s="3"/>
    </row>
    <row r="19" spans="1:13" x14ac:dyDescent="0.2">
      <c r="A19" s="1">
        <v>16</v>
      </c>
      <c r="B19" s="3"/>
      <c r="C19" s="3"/>
      <c r="D19" s="3"/>
      <c r="E19" s="3"/>
      <c r="F19" s="3"/>
      <c r="G19" s="3"/>
      <c r="H19" s="3"/>
      <c r="I19" s="3">
        <v>2.7</v>
      </c>
      <c r="J19" s="3"/>
      <c r="K19" s="3"/>
      <c r="L19" s="3"/>
      <c r="M19" s="3"/>
    </row>
    <row r="20" spans="1:13" x14ac:dyDescent="0.2">
      <c r="A20" s="1">
        <v>17</v>
      </c>
      <c r="B20" s="3"/>
      <c r="C20" s="3">
        <v>6.4</v>
      </c>
      <c r="D20" s="3"/>
      <c r="E20" s="3"/>
      <c r="F20" s="3"/>
      <c r="G20" s="3"/>
      <c r="H20" s="3">
        <v>8.1999999999999993</v>
      </c>
      <c r="I20" s="3"/>
      <c r="J20" s="3"/>
      <c r="K20" s="3"/>
      <c r="L20" s="3"/>
      <c r="M20" s="3"/>
    </row>
    <row r="21" spans="1:13" x14ac:dyDescent="0.2">
      <c r="A21" s="1">
        <v>18</v>
      </c>
      <c r="B21" s="3">
        <v>9.3000000000000007</v>
      </c>
      <c r="C21" s="3"/>
      <c r="D21" s="3"/>
      <c r="E21" s="3">
        <v>7.5</v>
      </c>
      <c r="F21" s="3">
        <v>5.5</v>
      </c>
      <c r="G21" s="3"/>
      <c r="H21" s="3"/>
      <c r="I21" s="3"/>
      <c r="J21" s="3"/>
      <c r="K21" s="3"/>
      <c r="L21" s="3"/>
      <c r="M21" s="3"/>
    </row>
    <row r="22" spans="1:13" x14ac:dyDescent="0.2">
      <c r="A22" s="1">
        <v>19</v>
      </c>
      <c r="B22" s="3"/>
      <c r="C22" s="3"/>
      <c r="D22" s="3">
        <v>11.5</v>
      </c>
      <c r="E22" s="3"/>
      <c r="F22" s="3"/>
      <c r="G22" s="3"/>
      <c r="H22" s="3"/>
      <c r="I22" s="3"/>
      <c r="J22" s="3"/>
      <c r="K22" s="3"/>
      <c r="L22" s="3"/>
      <c r="M22" s="3"/>
    </row>
    <row r="23" spans="1:13" x14ac:dyDescent="0.2">
      <c r="A23" s="1">
        <v>20</v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3">
        <v>5.7</v>
      </c>
      <c r="M23" s="3">
        <v>5.3</v>
      </c>
    </row>
    <row r="24" spans="1:13" x14ac:dyDescent="0.2">
      <c r="A24" s="1">
        <v>21</v>
      </c>
      <c r="B24" s="3"/>
      <c r="C24" s="3"/>
      <c r="D24" s="3"/>
      <c r="E24" s="3"/>
      <c r="F24" s="3"/>
      <c r="G24" s="3"/>
      <c r="H24" s="3"/>
      <c r="I24" s="3"/>
      <c r="J24" s="3">
        <v>11.7</v>
      </c>
      <c r="K24" s="3">
        <v>4.5999999999999996</v>
      </c>
      <c r="L24" s="3"/>
      <c r="M24" s="3"/>
    </row>
    <row r="25" spans="1:13" x14ac:dyDescent="0.2">
      <c r="A25" s="1">
        <v>22</v>
      </c>
      <c r="B25" s="3"/>
      <c r="C25" s="3"/>
      <c r="D25" s="3"/>
      <c r="E25" s="3"/>
      <c r="F25" s="3"/>
      <c r="G25" s="3"/>
      <c r="H25" s="3"/>
      <c r="I25" s="3">
        <v>6.6</v>
      </c>
      <c r="J25" s="3"/>
      <c r="K25" s="3"/>
      <c r="L25" s="3"/>
      <c r="M25" s="3"/>
    </row>
    <row r="26" spans="1:13" x14ac:dyDescent="0.2">
      <c r="A26" s="1">
        <v>23</v>
      </c>
      <c r="B26" s="3"/>
      <c r="C26" s="3">
        <v>7.2</v>
      </c>
      <c r="D26" s="3"/>
      <c r="E26" s="3"/>
      <c r="F26" s="3"/>
      <c r="G26" s="3">
        <v>15.5</v>
      </c>
      <c r="H26" s="3">
        <v>12.2</v>
      </c>
      <c r="I26" s="3"/>
      <c r="J26" s="3"/>
      <c r="K26" s="3"/>
      <c r="L26" s="3"/>
      <c r="M26" s="3"/>
    </row>
    <row r="27" spans="1:13" x14ac:dyDescent="0.2">
      <c r="A27" s="1">
        <v>24</v>
      </c>
      <c r="B27" s="3">
        <v>6.9</v>
      </c>
      <c r="C27" s="3"/>
      <c r="D27" s="3"/>
      <c r="E27" s="3">
        <v>11.6</v>
      </c>
      <c r="F27" s="3">
        <v>11.3</v>
      </c>
      <c r="G27" s="3"/>
      <c r="H27" s="3"/>
      <c r="I27" s="3"/>
      <c r="J27" s="3"/>
      <c r="K27" s="3"/>
      <c r="L27" s="3"/>
      <c r="M27" s="3"/>
    </row>
    <row r="28" spans="1:13" x14ac:dyDescent="0.2">
      <c r="A28" s="1">
        <v>25</v>
      </c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13" x14ac:dyDescent="0.2">
      <c r="A29" s="1">
        <v>26</v>
      </c>
      <c r="B29" s="3"/>
      <c r="C29" s="3"/>
      <c r="D29" s="3"/>
      <c r="E29" s="3"/>
      <c r="F29" s="3"/>
      <c r="G29" s="3">
        <v>19.3</v>
      </c>
      <c r="H29" s="3"/>
      <c r="I29" s="3"/>
      <c r="J29" s="3"/>
      <c r="K29" s="3"/>
      <c r="L29" s="3">
        <v>6.5</v>
      </c>
      <c r="M29" s="3">
        <v>5.5</v>
      </c>
    </row>
    <row r="30" spans="1:13" x14ac:dyDescent="0.2">
      <c r="A30" s="1">
        <v>27</v>
      </c>
      <c r="B30" s="3"/>
      <c r="C30" s="3"/>
      <c r="D30" s="3"/>
      <c r="E30" s="3"/>
      <c r="F30" s="3"/>
      <c r="G30" s="3"/>
      <c r="H30" s="3"/>
      <c r="I30" s="3"/>
      <c r="J30" s="3">
        <v>4</v>
      </c>
      <c r="K30" s="3">
        <v>4.8</v>
      </c>
      <c r="L30" s="3"/>
      <c r="M30" s="3"/>
    </row>
    <row r="31" spans="1:13" x14ac:dyDescent="0.2">
      <c r="A31" s="1">
        <v>28</v>
      </c>
      <c r="B31" s="3"/>
      <c r="C31" s="3"/>
      <c r="D31" s="3"/>
      <c r="E31" s="3"/>
      <c r="F31" s="3"/>
      <c r="G31" s="3"/>
      <c r="H31" s="3"/>
      <c r="I31" s="3">
        <v>11.5</v>
      </c>
      <c r="J31" s="3"/>
      <c r="K31" s="3"/>
      <c r="L31" s="3"/>
      <c r="M31" s="3"/>
    </row>
    <row r="32" spans="1:13" x14ac:dyDescent="0.2">
      <c r="A32" s="1">
        <v>29</v>
      </c>
      <c r="B32" s="3"/>
      <c r="C32" s="3"/>
      <c r="D32" s="3"/>
      <c r="E32" s="3"/>
      <c r="F32" s="3"/>
      <c r="G32" s="3">
        <v>11.5</v>
      </c>
      <c r="H32" s="3">
        <v>10.4</v>
      </c>
      <c r="I32" s="3"/>
      <c r="J32" s="3"/>
      <c r="K32" s="3"/>
      <c r="L32" s="3"/>
      <c r="M32" s="3"/>
    </row>
    <row r="33" spans="1:13" x14ac:dyDescent="0.2">
      <c r="A33" s="1">
        <v>30</v>
      </c>
      <c r="B33" s="3">
        <v>9.6999999999999993</v>
      </c>
      <c r="C33" s="3"/>
      <c r="D33" s="3"/>
      <c r="E33" s="3">
        <v>10.199999999999999</v>
      </c>
      <c r="F33" s="3">
        <v>9</v>
      </c>
      <c r="G33" s="3"/>
      <c r="H33" s="3"/>
      <c r="I33" s="3"/>
      <c r="J33" s="3"/>
      <c r="K33" s="3"/>
      <c r="L33" s="3"/>
      <c r="M33" s="3"/>
    </row>
    <row r="34" spans="1:13" x14ac:dyDescent="0.2">
      <c r="A34" s="1">
        <v>31</v>
      </c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 spans="1:13" x14ac:dyDescent="0.2">
      <c r="A35" s="1" t="s">
        <v>2</v>
      </c>
      <c r="B35" s="1">
        <f>MAX(B4:B34)</f>
        <v>15</v>
      </c>
      <c r="C35" s="1">
        <f t="shared" ref="C35:M35" si="0">MAX(C4:C34)</f>
        <v>23.2</v>
      </c>
      <c r="D35" s="1">
        <f t="shared" si="0"/>
        <v>11.5</v>
      </c>
      <c r="E35" s="1">
        <f t="shared" si="0"/>
        <v>11.9</v>
      </c>
      <c r="F35" s="1">
        <f t="shared" si="0"/>
        <v>21.7</v>
      </c>
      <c r="G35" s="1">
        <f t="shared" si="0"/>
        <v>19.3</v>
      </c>
      <c r="H35" s="1">
        <f t="shared" si="0"/>
        <v>13.5</v>
      </c>
      <c r="I35" s="1">
        <f t="shared" si="0"/>
        <v>14.4</v>
      </c>
      <c r="J35" s="1">
        <f t="shared" si="0"/>
        <v>11.7</v>
      </c>
      <c r="K35" s="1">
        <f t="shared" si="0"/>
        <v>19.899999999999999</v>
      </c>
      <c r="L35" s="1">
        <f t="shared" si="0"/>
        <v>6.5</v>
      </c>
      <c r="M35" s="1">
        <f t="shared" si="0"/>
        <v>15.7</v>
      </c>
    </row>
    <row r="37" spans="1:13" x14ac:dyDescent="0.2">
      <c r="A37" s="1" t="s">
        <v>3</v>
      </c>
      <c r="B37" s="1">
        <f>MAX(B4:M34)</f>
        <v>23.2</v>
      </c>
      <c r="D37" s="1" t="s">
        <v>4</v>
      </c>
      <c r="E37" s="1">
        <f>AVERAGE(B4:M34)</f>
        <v>9.178947368421051</v>
      </c>
      <c r="G37" s="1" t="s">
        <v>5</v>
      </c>
      <c r="H37" s="1">
        <f>STDEV(B4:M34)</f>
        <v>4.7922085887297046</v>
      </c>
      <c r="J37" s="1" t="s">
        <v>6</v>
      </c>
      <c r="K37" s="1">
        <f>COUNT(B4:M34)</f>
        <v>57</v>
      </c>
      <c r="L37" s="1" t="s">
        <v>13</v>
      </c>
      <c r="M37" s="1">
        <f>100*K37/122</f>
        <v>46.721311475409834</v>
      </c>
    </row>
    <row r="38" spans="1:13" x14ac:dyDescent="0.2">
      <c r="C38" s="1" t="s">
        <v>7</v>
      </c>
      <c r="D38" s="1">
        <f xml:space="preserve"> COUNT(B4:D34)/30*100</f>
        <v>43.333333333333336</v>
      </c>
      <c r="F38" s="1" t="s">
        <v>8</v>
      </c>
      <c r="G38" s="1">
        <f xml:space="preserve"> COUNT(E4:G34)/30*100</f>
        <v>50</v>
      </c>
      <c r="I38" s="1" t="s">
        <v>9</v>
      </c>
      <c r="J38" s="1">
        <f xml:space="preserve"> COUNT(H4:J34)/30*100</f>
        <v>50</v>
      </c>
      <c r="L38" s="1" t="s">
        <v>10</v>
      </c>
      <c r="M38" s="1">
        <f xml:space="preserve"> COUNT(K4:M34)/30*100</f>
        <v>46.666666666666664</v>
      </c>
    </row>
    <row r="39" spans="1:13" x14ac:dyDescent="0.2">
      <c r="A39" s="1" t="s">
        <v>11</v>
      </c>
      <c r="C39" s="1">
        <f>PERCENTILE(B4:M34,0.98)</f>
        <v>21.483999999999991</v>
      </c>
    </row>
    <row r="40" spans="1:13" x14ac:dyDescent="0.2">
      <c r="A40" s="1" t="s">
        <v>12</v>
      </c>
      <c r="B40" s="1">
        <f t="shared" ref="B40:G40" si="1">COUNT(B4:B34)/10*100</f>
        <v>50</v>
      </c>
      <c r="C40" s="1">
        <f t="shared" si="1"/>
        <v>40</v>
      </c>
      <c r="D40" s="1">
        <f>COUNT(D4:D34)/11*100</f>
        <v>36.363636363636367</v>
      </c>
      <c r="E40" s="1">
        <f t="shared" si="1"/>
        <v>60</v>
      </c>
      <c r="F40" s="1">
        <f t="shared" si="1"/>
        <v>50</v>
      </c>
      <c r="G40" s="1">
        <f t="shared" si="1"/>
        <v>40</v>
      </c>
      <c r="H40" s="1">
        <f>COUNT(H4:H34)/10*100</f>
        <v>50</v>
      </c>
      <c r="I40" s="1">
        <f>COUNT(I4:I34)/11*100</f>
        <v>45.454545454545453</v>
      </c>
      <c r="J40" s="1">
        <f>COUNT(J4:J34)/10*100</f>
        <v>50</v>
      </c>
      <c r="K40" s="1">
        <f>COUNT(K4:K34)/10*100</f>
        <v>50</v>
      </c>
      <c r="L40" s="1">
        <f>COUNT(L4:L34)/10*100</f>
        <v>50</v>
      </c>
      <c r="M40" s="1">
        <f>COUNT(M4:M34)/11*100</f>
        <v>36.363636363636367</v>
      </c>
    </row>
  </sheetData>
  <pageMargins left="0.7" right="0.7" top="0.75" bottom="0.75" header="0.3" footer="0.3"/>
  <pageSetup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40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R12" sqref="R12"/>
    </sheetView>
  </sheetViews>
  <sheetFormatPr defaultColWidth="9.140625" defaultRowHeight="12.75" x14ac:dyDescent="0.2"/>
  <cols>
    <col min="1" max="1" width="10.7109375" style="1" customWidth="1"/>
    <col min="2" max="2" width="9" style="1" customWidth="1"/>
    <col min="3" max="12" width="9.140625" style="1"/>
    <col min="13" max="13" width="9.28515625" style="1" customWidth="1"/>
    <col min="14" max="16384" width="9.140625" style="1"/>
  </cols>
  <sheetData>
    <row r="1" spans="1:13" x14ac:dyDescent="0.2">
      <c r="F1" s="1" t="s">
        <v>18</v>
      </c>
    </row>
    <row r="2" spans="1:13" x14ac:dyDescent="0.2">
      <c r="E2" s="1" t="s">
        <v>1</v>
      </c>
    </row>
    <row r="3" spans="1:13" x14ac:dyDescent="0.2">
      <c r="B3" s="2">
        <v>42005</v>
      </c>
      <c r="C3" s="2">
        <v>42044</v>
      </c>
      <c r="D3" s="2">
        <v>42064</v>
      </c>
      <c r="E3" s="2">
        <v>42095</v>
      </c>
      <c r="F3" s="2">
        <v>42125</v>
      </c>
      <c r="G3" s="2">
        <v>42156</v>
      </c>
      <c r="H3" s="2">
        <v>42186</v>
      </c>
      <c r="I3" s="2">
        <v>42217</v>
      </c>
      <c r="J3" s="2">
        <v>42248</v>
      </c>
      <c r="K3" s="2">
        <v>42278</v>
      </c>
      <c r="L3" s="2">
        <v>42309</v>
      </c>
      <c r="M3" s="2">
        <v>42339</v>
      </c>
    </row>
    <row r="4" spans="1:13" x14ac:dyDescent="0.2">
      <c r="A4" s="1">
        <v>1</v>
      </c>
      <c r="B4" s="8"/>
      <c r="C4" s="8"/>
      <c r="D4" s="8"/>
      <c r="E4" s="8"/>
      <c r="F4" s="8"/>
      <c r="G4" s="8"/>
      <c r="H4" s="8"/>
      <c r="I4" s="8">
        <v>10</v>
      </c>
      <c r="J4" s="8"/>
      <c r="K4" s="8"/>
      <c r="L4" s="8"/>
      <c r="M4" s="8"/>
    </row>
    <row r="5" spans="1:13" x14ac:dyDescent="0.2">
      <c r="A5" s="1">
        <v>2</v>
      </c>
      <c r="B5" s="8"/>
      <c r="C5" s="8">
        <v>4.3</v>
      </c>
      <c r="D5" s="8"/>
      <c r="E5" s="8"/>
      <c r="F5" s="8"/>
      <c r="G5" s="8">
        <v>8.8000000000000007</v>
      </c>
      <c r="H5" s="8"/>
      <c r="I5" s="8"/>
      <c r="J5" s="8"/>
      <c r="K5" s="8"/>
      <c r="L5" s="8">
        <v>3.2</v>
      </c>
      <c r="M5" s="8">
        <v>4.5999999999999996</v>
      </c>
    </row>
    <row r="6" spans="1:13" x14ac:dyDescent="0.2">
      <c r="A6" s="1">
        <v>3</v>
      </c>
      <c r="B6" s="8"/>
      <c r="C6" s="8"/>
      <c r="D6" s="8"/>
      <c r="E6" s="8">
        <v>8.8000000000000007</v>
      </c>
      <c r="F6" s="8">
        <v>12.6</v>
      </c>
      <c r="G6" s="8"/>
      <c r="H6" s="8"/>
      <c r="I6" s="8"/>
      <c r="J6" s="8">
        <v>5.3</v>
      </c>
      <c r="K6" s="8">
        <v>7.2</v>
      </c>
      <c r="L6" s="8"/>
      <c r="M6" s="8"/>
    </row>
    <row r="7" spans="1:13" x14ac:dyDescent="0.2">
      <c r="A7" s="1">
        <v>4</v>
      </c>
      <c r="B7" s="8"/>
      <c r="C7" s="8"/>
      <c r="D7" s="8"/>
      <c r="E7" s="8"/>
      <c r="F7" s="8"/>
      <c r="G7" s="8"/>
      <c r="H7" s="8"/>
      <c r="I7" s="8">
        <v>8</v>
      </c>
      <c r="J7" s="8"/>
      <c r="K7" s="8"/>
      <c r="L7" s="8"/>
      <c r="M7" s="8"/>
    </row>
    <row r="8" spans="1:13" x14ac:dyDescent="0.2">
      <c r="A8" s="1">
        <v>5</v>
      </c>
      <c r="B8" s="8"/>
      <c r="C8" s="8"/>
      <c r="D8" s="8">
        <v>2.9</v>
      </c>
      <c r="E8" s="8"/>
      <c r="F8" s="8"/>
      <c r="G8" s="8">
        <v>20.5</v>
      </c>
      <c r="H8" s="8">
        <v>6.9</v>
      </c>
      <c r="I8" s="8"/>
      <c r="J8" s="8"/>
      <c r="K8" s="8"/>
      <c r="L8" s="8">
        <v>7.6</v>
      </c>
      <c r="M8" s="8">
        <v>9.6999999999999993</v>
      </c>
    </row>
    <row r="9" spans="1:13" x14ac:dyDescent="0.2">
      <c r="A9" s="1">
        <v>6</v>
      </c>
      <c r="B9" s="8"/>
      <c r="C9" s="8">
        <v>8.8000000000000007</v>
      </c>
      <c r="D9" s="8"/>
      <c r="E9" s="8">
        <v>8.5</v>
      </c>
      <c r="F9" s="8">
        <v>6</v>
      </c>
      <c r="G9" s="8"/>
      <c r="H9" s="8"/>
      <c r="I9" s="8"/>
      <c r="J9" s="8">
        <v>8</v>
      </c>
      <c r="K9" s="8">
        <v>8.3000000000000007</v>
      </c>
      <c r="L9" s="8"/>
      <c r="M9" s="8"/>
    </row>
    <row r="10" spans="1:13" x14ac:dyDescent="0.2">
      <c r="A10" s="1">
        <v>7</v>
      </c>
      <c r="B10" s="8"/>
      <c r="C10" s="8">
        <v>6.7</v>
      </c>
      <c r="D10" s="8"/>
      <c r="E10" s="8">
        <v>6.9</v>
      </c>
      <c r="F10" s="8"/>
      <c r="G10" s="8"/>
      <c r="H10" s="8"/>
      <c r="I10" s="8">
        <v>6.5</v>
      </c>
      <c r="J10" s="8"/>
      <c r="K10" s="8"/>
      <c r="L10" s="8"/>
      <c r="M10" s="8"/>
    </row>
    <row r="11" spans="1:13" x14ac:dyDescent="0.2">
      <c r="A11" s="1">
        <v>8</v>
      </c>
      <c r="B11" s="8"/>
      <c r="C11" s="8">
        <v>4.2</v>
      </c>
      <c r="D11" s="8"/>
      <c r="E11" s="8"/>
      <c r="F11" s="8"/>
      <c r="G11" s="8">
        <v>11.4</v>
      </c>
      <c r="H11" s="8">
        <v>8.4</v>
      </c>
      <c r="I11" s="8"/>
      <c r="J11" s="8"/>
      <c r="K11" s="8"/>
      <c r="L11" s="8">
        <v>4.0999999999999996</v>
      </c>
      <c r="M11" s="8">
        <v>23</v>
      </c>
    </row>
    <row r="12" spans="1:13" x14ac:dyDescent="0.2">
      <c r="A12" s="1">
        <v>9</v>
      </c>
      <c r="B12" s="8"/>
      <c r="C12" s="8">
        <v>5.7</v>
      </c>
      <c r="D12" s="8"/>
      <c r="E12" s="8">
        <v>4</v>
      </c>
      <c r="F12" s="8">
        <v>5.4</v>
      </c>
      <c r="G12" s="8"/>
      <c r="H12" s="8"/>
      <c r="I12" s="8"/>
      <c r="J12" s="8">
        <v>6.1</v>
      </c>
      <c r="K12" s="8">
        <v>10</v>
      </c>
      <c r="L12" s="8"/>
      <c r="M12" s="8"/>
    </row>
    <row r="13" spans="1:13" x14ac:dyDescent="0.2">
      <c r="A13" s="1">
        <v>10</v>
      </c>
      <c r="B13" s="8"/>
      <c r="C13" s="8"/>
      <c r="D13" s="8">
        <v>5.2</v>
      </c>
      <c r="E13" s="8"/>
      <c r="F13" s="8"/>
      <c r="G13" s="8"/>
      <c r="H13" s="8"/>
      <c r="I13" s="8">
        <v>12.8</v>
      </c>
      <c r="J13" s="8"/>
      <c r="K13" s="8"/>
      <c r="L13" s="8"/>
      <c r="M13" s="8"/>
    </row>
    <row r="14" spans="1:13" x14ac:dyDescent="0.2">
      <c r="A14" s="1">
        <v>11</v>
      </c>
      <c r="B14" s="8"/>
      <c r="C14" s="8">
        <v>28.1</v>
      </c>
      <c r="D14" s="8">
        <v>5.2</v>
      </c>
      <c r="E14" s="8"/>
      <c r="F14" s="8"/>
      <c r="G14" s="8">
        <v>5</v>
      </c>
      <c r="H14" s="8">
        <v>8.5</v>
      </c>
      <c r="I14" s="8"/>
      <c r="J14" s="8"/>
      <c r="K14" s="8"/>
      <c r="L14" s="8">
        <v>5.2</v>
      </c>
      <c r="M14" s="8"/>
    </row>
    <row r="15" spans="1:13" x14ac:dyDescent="0.2">
      <c r="A15" s="1">
        <v>12</v>
      </c>
      <c r="B15" s="8"/>
      <c r="C15" s="8">
        <v>13.1</v>
      </c>
      <c r="D15" s="8">
        <v>6.8</v>
      </c>
      <c r="E15" s="8">
        <v>4.7</v>
      </c>
      <c r="F15" s="8">
        <v>9.6</v>
      </c>
      <c r="G15" s="8"/>
      <c r="H15" s="8"/>
      <c r="I15" s="8"/>
      <c r="J15" s="8">
        <v>4.2</v>
      </c>
      <c r="K15" s="8">
        <v>8</v>
      </c>
      <c r="L15" s="8"/>
      <c r="M15" s="8"/>
    </row>
    <row r="16" spans="1:13" x14ac:dyDescent="0.2">
      <c r="A16" s="1">
        <v>13</v>
      </c>
      <c r="B16" s="8"/>
      <c r="C16" s="8"/>
      <c r="D16" s="8">
        <v>3.4</v>
      </c>
      <c r="E16" s="8"/>
      <c r="F16" s="8"/>
      <c r="G16" s="8"/>
      <c r="H16" s="8"/>
      <c r="I16" s="8">
        <v>12.6</v>
      </c>
      <c r="J16" s="8"/>
      <c r="K16" s="8"/>
      <c r="L16" s="8"/>
      <c r="M16" s="8"/>
    </row>
    <row r="17" spans="1:13" x14ac:dyDescent="0.2">
      <c r="A17" s="1">
        <v>14</v>
      </c>
      <c r="B17" s="8"/>
      <c r="C17" s="8">
        <v>16.3</v>
      </c>
      <c r="D17" s="8">
        <v>7.5</v>
      </c>
      <c r="E17" s="8"/>
      <c r="F17" s="8"/>
      <c r="G17" s="8">
        <v>3.7</v>
      </c>
      <c r="H17" s="8">
        <v>4.2</v>
      </c>
      <c r="I17" s="8"/>
      <c r="J17" s="8"/>
      <c r="K17" s="8"/>
      <c r="L17" s="8">
        <v>6.5</v>
      </c>
      <c r="M17" s="8"/>
    </row>
    <row r="18" spans="1:13" x14ac:dyDescent="0.2">
      <c r="A18" s="1">
        <v>15</v>
      </c>
      <c r="B18" s="8">
        <v>8.9</v>
      </c>
      <c r="C18" s="8">
        <v>19.7</v>
      </c>
      <c r="D18" s="8">
        <v>8.8000000000000007</v>
      </c>
      <c r="E18" s="8">
        <v>6.2</v>
      </c>
      <c r="F18" s="8">
        <v>6</v>
      </c>
      <c r="G18" s="8"/>
      <c r="H18" s="8"/>
      <c r="I18" s="8"/>
      <c r="J18" s="8">
        <v>10</v>
      </c>
      <c r="K18" s="8">
        <v>12</v>
      </c>
      <c r="L18" s="8"/>
      <c r="M18" s="8"/>
    </row>
    <row r="19" spans="1:13" x14ac:dyDescent="0.2">
      <c r="A19" s="1">
        <v>16</v>
      </c>
      <c r="B19" s="8">
        <v>10.3</v>
      </c>
      <c r="C19" s="8"/>
      <c r="D19" s="8">
        <v>10.3</v>
      </c>
      <c r="E19" s="8"/>
      <c r="F19" s="8"/>
      <c r="G19" s="8"/>
      <c r="H19" s="8"/>
      <c r="I19" s="8">
        <v>4.0999999999999996</v>
      </c>
      <c r="J19" s="8"/>
      <c r="K19" s="8"/>
      <c r="L19" s="8"/>
      <c r="M19" s="8"/>
    </row>
    <row r="20" spans="1:13" x14ac:dyDescent="0.2">
      <c r="A20" s="1">
        <v>17</v>
      </c>
      <c r="B20" s="8"/>
      <c r="C20" s="8">
        <v>6.6</v>
      </c>
      <c r="D20" s="8">
        <v>8.8000000000000007</v>
      </c>
      <c r="E20" s="8"/>
      <c r="F20" s="8"/>
      <c r="G20" s="8">
        <v>8.8000000000000007</v>
      </c>
      <c r="H20" s="8"/>
      <c r="I20" s="8"/>
      <c r="J20" s="8"/>
      <c r="K20" s="8"/>
      <c r="L20" s="8">
        <v>4.7</v>
      </c>
      <c r="M20" s="8"/>
    </row>
    <row r="21" spans="1:13" x14ac:dyDescent="0.2">
      <c r="A21" s="1">
        <v>18</v>
      </c>
      <c r="B21" s="8">
        <v>6</v>
      </c>
      <c r="C21" s="8"/>
      <c r="D21" s="8"/>
      <c r="E21" s="8">
        <v>5.0999999999999996</v>
      </c>
      <c r="F21" s="8">
        <v>5.5</v>
      </c>
      <c r="G21" s="8"/>
      <c r="H21" s="8"/>
      <c r="I21" s="8"/>
      <c r="J21" s="8">
        <v>8</v>
      </c>
      <c r="K21" s="8">
        <v>9.9</v>
      </c>
      <c r="L21" s="8"/>
      <c r="M21" s="8"/>
    </row>
    <row r="22" spans="1:13" x14ac:dyDescent="0.2">
      <c r="A22" s="1">
        <v>19</v>
      </c>
      <c r="B22" s="8"/>
      <c r="C22" s="8"/>
      <c r="D22" s="8">
        <v>6.3</v>
      </c>
      <c r="E22" s="8"/>
      <c r="F22" s="8"/>
      <c r="G22" s="8"/>
      <c r="H22" s="8"/>
      <c r="I22" s="8">
        <v>3.4</v>
      </c>
      <c r="J22" s="8"/>
      <c r="K22" s="8"/>
      <c r="L22" s="8"/>
      <c r="M22" s="8">
        <v>6.7</v>
      </c>
    </row>
    <row r="23" spans="1:13" x14ac:dyDescent="0.2">
      <c r="A23" s="1">
        <v>20</v>
      </c>
      <c r="B23" s="8"/>
      <c r="C23" s="8"/>
      <c r="D23" s="8"/>
      <c r="E23" s="8"/>
      <c r="F23" s="8"/>
      <c r="G23" s="8">
        <v>9.6</v>
      </c>
      <c r="H23" s="8"/>
      <c r="I23" s="8"/>
      <c r="J23" s="8"/>
      <c r="K23" s="8"/>
      <c r="L23" s="8">
        <v>7.3</v>
      </c>
      <c r="M23" s="8">
        <v>8.6999999999999993</v>
      </c>
    </row>
    <row r="24" spans="1:13" x14ac:dyDescent="0.2">
      <c r="A24" s="1">
        <v>21</v>
      </c>
      <c r="B24" s="8">
        <v>14.8</v>
      </c>
      <c r="C24" s="8"/>
      <c r="D24" s="8"/>
      <c r="E24" s="8">
        <v>5.8</v>
      </c>
      <c r="F24" s="8">
        <v>5</v>
      </c>
      <c r="G24" s="8"/>
      <c r="H24" s="8"/>
      <c r="I24" s="8"/>
      <c r="J24" s="8">
        <v>12.2</v>
      </c>
      <c r="K24" s="8">
        <v>5.7</v>
      </c>
      <c r="L24" s="8"/>
      <c r="M24" s="8">
        <v>4.4000000000000004</v>
      </c>
    </row>
    <row r="25" spans="1:13" x14ac:dyDescent="0.2">
      <c r="A25" s="1">
        <v>22</v>
      </c>
      <c r="B25" s="8"/>
      <c r="C25" s="8"/>
      <c r="D25" s="8">
        <v>5.9</v>
      </c>
      <c r="E25" s="8"/>
      <c r="F25" s="8"/>
      <c r="G25" s="8"/>
      <c r="H25" s="8"/>
      <c r="I25" s="8">
        <v>4.7</v>
      </c>
      <c r="J25" s="8"/>
      <c r="K25" s="8"/>
      <c r="L25" s="8"/>
      <c r="M25" s="8">
        <v>3</v>
      </c>
    </row>
    <row r="26" spans="1:13" x14ac:dyDescent="0.2">
      <c r="A26" s="1">
        <v>23</v>
      </c>
      <c r="B26" s="8">
        <v>4.5</v>
      </c>
      <c r="C26" s="8"/>
      <c r="D26" s="8"/>
      <c r="E26" s="8"/>
      <c r="F26" s="8"/>
      <c r="G26" s="8">
        <v>11.9</v>
      </c>
      <c r="H26" s="8"/>
      <c r="I26" s="8"/>
      <c r="J26" s="8"/>
      <c r="K26" s="8"/>
      <c r="L26" s="8">
        <v>4.2</v>
      </c>
      <c r="M26" s="8"/>
    </row>
    <row r="27" spans="1:13" x14ac:dyDescent="0.2">
      <c r="A27" s="1">
        <v>24</v>
      </c>
      <c r="B27" s="8"/>
      <c r="C27" s="8"/>
      <c r="D27" s="8"/>
      <c r="E27" s="8">
        <v>13.9</v>
      </c>
      <c r="F27" s="8">
        <v>7.5</v>
      </c>
      <c r="G27" s="8"/>
      <c r="H27" s="8"/>
      <c r="I27" s="8"/>
      <c r="J27" s="8">
        <v>8.6999999999999993</v>
      </c>
      <c r="K27" s="8">
        <v>4.7</v>
      </c>
      <c r="L27" s="8"/>
      <c r="M27" s="8"/>
    </row>
    <row r="28" spans="1:13" x14ac:dyDescent="0.2">
      <c r="A28" s="1">
        <v>25</v>
      </c>
      <c r="B28" s="8"/>
      <c r="C28" s="8"/>
      <c r="D28" s="8">
        <v>7.9</v>
      </c>
      <c r="E28" s="8"/>
      <c r="F28" s="8"/>
      <c r="G28" s="8"/>
      <c r="H28" s="8"/>
      <c r="I28" s="8">
        <v>9.3000000000000007</v>
      </c>
      <c r="J28" s="8"/>
      <c r="K28" s="8"/>
      <c r="L28" s="8"/>
      <c r="M28" s="8"/>
    </row>
    <row r="29" spans="1:13" x14ac:dyDescent="0.2">
      <c r="A29" s="1">
        <v>26</v>
      </c>
      <c r="B29" s="8"/>
      <c r="C29" s="8"/>
      <c r="D29" s="8"/>
      <c r="E29" s="8"/>
      <c r="F29" s="8"/>
      <c r="G29" s="8"/>
      <c r="H29" s="8">
        <v>9.4</v>
      </c>
      <c r="I29" s="8"/>
      <c r="J29" s="8"/>
      <c r="K29" s="8"/>
      <c r="L29" s="8">
        <v>7.4</v>
      </c>
      <c r="M29" s="8">
        <v>5.0999999999999996</v>
      </c>
    </row>
    <row r="30" spans="1:13" x14ac:dyDescent="0.2">
      <c r="A30" s="1">
        <v>27</v>
      </c>
      <c r="B30" s="8">
        <v>6.3</v>
      </c>
      <c r="C30" s="8"/>
      <c r="D30" s="8"/>
      <c r="E30" s="8">
        <v>11.7</v>
      </c>
      <c r="F30" s="8">
        <v>5.7</v>
      </c>
      <c r="G30" s="8"/>
      <c r="H30" s="8">
        <v>13.2</v>
      </c>
      <c r="I30" s="8"/>
      <c r="J30" s="8">
        <v>9.3000000000000007</v>
      </c>
      <c r="K30" s="8">
        <v>3.1</v>
      </c>
      <c r="L30" s="8"/>
      <c r="M30" s="8"/>
    </row>
    <row r="31" spans="1:13" x14ac:dyDescent="0.2">
      <c r="A31" s="1">
        <v>28</v>
      </c>
      <c r="B31" s="9">
        <v>9</v>
      </c>
      <c r="C31" s="9"/>
      <c r="D31" s="9">
        <v>7.5</v>
      </c>
      <c r="E31" s="9"/>
      <c r="F31" s="9"/>
      <c r="G31" s="9"/>
      <c r="H31" s="9">
        <v>9.6999999999999993</v>
      </c>
      <c r="I31" s="9">
        <v>13.4</v>
      </c>
      <c r="J31" s="9"/>
      <c r="K31" s="9"/>
      <c r="L31" s="9"/>
      <c r="M31" s="9"/>
    </row>
    <row r="32" spans="1:13" x14ac:dyDescent="0.2">
      <c r="A32" s="1">
        <v>29</v>
      </c>
      <c r="B32" s="3"/>
      <c r="C32" s="3"/>
      <c r="D32" s="3"/>
      <c r="E32" s="3"/>
      <c r="F32" s="3"/>
      <c r="G32" s="3">
        <v>8.6999999999999993</v>
      </c>
      <c r="H32" s="3">
        <v>10.199999999999999</v>
      </c>
      <c r="I32" s="3"/>
      <c r="J32" s="3"/>
      <c r="K32" s="3"/>
      <c r="L32" s="3">
        <v>4.0999999999999996</v>
      </c>
      <c r="M32" s="3">
        <v>4</v>
      </c>
    </row>
    <row r="33" spans="1:13" x14ac:dyDescent="0.2">
      <c r="A33" s="1">
        <v>30</v>
      </c>
      <c r="B33" s="3"/>
      <c r="C33" s="3"/>
      <c r="D33" s="3"/>
      <c r="E33" s="3">
        <v>8.6</v>
      </c>
      <c r="F33" s="3">
        <v>5.7</v>
      </c>
      <c r="G33" s="3"/>
      <c r="H33" s="3"/>
      <c r="I33" s="3"/>
      <c r="J33" s="3">
        <v>5.6</v>
      </c>
      <c r="K33" s="3">
        <v>16.399999999999999</v>
      </c>
      <c r="L33" s="3"/>
      <c r="M33" s="3"/>
    </row>
    <row r="34" spans="1:13" x14ac:dyDescent="0.2">
      <c r="A34" s="1">
        <v>31</v>
      </c>
      <c r="B34" s="3">
        <v>12.9</v>
      </c>
      <c r="C34" s="3"/>
      <c r="D34" s="3"/>
      <c r="E34" s="3"/>
      <c r="F34" s="3"/>
      <c r="G34" s="3"/>
      <c r="H34" s="3">
        <v>9</v>
      </c>
      <c r="I34" s="3">
        <v>11.6</v>
      </c>
      <c r="J34" s="3"/>
      <c r="K34" s="3"/>
      <c r="L34" s="3"/>
      <c r="M34" s="3"/>
    </row>
    <row r="35" spans="1:13" x14ac:dyDescent="0.2">
      <c r="A35" s="1" t="s">
        <v>2</v>
      </c>
      <c r="B35" s="1">
        <f>MAX(B4:B34)</f>
        <v>14.8</v>
      </c>
      <c r="C35" s="1">
        <f t="shared" ref="C35:M35" si="0">MAX(C4:C34)</f>
        <v>28.1</v>
      </c>
      <c r="D35" s="1">
        <f t="shared" si="0"/>
        <v>10.3</v>
      </c>
      <c r="E35" s="1">
        <f t="shared" si="0"/>
        <v>13.9</v>
      </c>
      <c r="F35" s="1">
        <f t="shared" si="0"/>
        <v>12.6</v>
      </c>
      <c r="G35" s="1">
        <f t="shared" si="0"/>
        <v>20.5</v>
      </c>
      <c r="H35" s="1">
        <f t="shared" si="0"/>
        <v>13.2</v>
      </c>
      <c r="I35" s="1">
        <f t="shared" si="0"/>
        <v>13.4</v>
      </c>
      <c r="J35" s="1">
        <f t="shared" si="0"/>
        <v>12.2</v>
      </c>
      <c r="K35" s="1">
        <f t="shared" si="0"/>
        <v>16.399999999999999</v>
      </c>
      <c r="L35" s="1">
        <f t="shared" si="0"/>
        <v>7.6</v>
      </c>
      <c r="M35" s="1">
        <f t="shared" si="0"/>
        <v>23</v>
      </c>
    </row>
    <row r="37" spans="1:13" x14ac:dyDescent="0.2">
      <c r="A37" s="1" t="s">
        <v>3</v>
      </c>
      <c r="B37" s="1">
        <f>MAX(B4:M34)</f>
        <v>28.1</v>
      </c>
      <c r="D37" s="1" t="s">
        <v>4</v>
      </c>
      <c r="E37" s="1">
        <f>AVERAGE(B4:M34)</f>
        <v>8.1366666666666685</v>
      </c>
      <c r="G37" s="1" t="s">
        <v>5</v>
      </c>
      <c r="H37" s="1">
        <f>STDEV(B4:M34)</f>
        <v>4.0989634544065146</v>
      </c>
      <c r="J37" s="1" t="s">
        <v>6</v>
      </c>
      <c r="K37" s="1">
        <f>COUNT(B4:M34)</f>
        <v>120</v>
      </c>
      <c r="L37" s="1" t="s">
        <v>13</v>
      </c>
      <c r="M37" s="1">
        <f>100*K37/122</f>
        <v>98.360655737704917</v>
      </c>
    </row>
    <row r="38" spans="1:13" x14ac:dyDescent="0.2">
      <c r="C38" s="1" t="s">
        <v>7</v>
      </c>
      <c r="D38" s="1">
        <f xml:space="preserve"> COUNT(B4:D34)/30*100</f>
        <v>103.33333333333334</v>
      </c>
      <c r="F38" s="1" t="s">
        <v>8</v>
      </c>
      <c r="G38" s="1">
        <f xml:space="preserve"> COUNT(E4:G34)/30*100</f>
        <v>100</v>
      </c>
      <c r="I38" s="1" t="s">
        <v>9</v>
      </c>
      <c r="J38" s="1">
        <f xml:space="preserve"> COUNT(H4:J34)/30*100</f>
        <v>100</v>
      </c>
      <c r="L38" s="1" t="s">
        <v>10</v>
      </c>
      <c r="M38" s="1">
        <f xml:space="preserve"> COUNT(K4:M34)/30*100</f>
        <v>96.666666666666671</v>
      </c>
    </row>
    <row r="39" spans="1:13" x14ac:dyDescent="0.2">
      <c r="A39" s="1" t="s">
        <v>11</v>
      </c>
      <c r="C39" s="1">
        <f>PERCENTILE(B4:M34,0.98)</f>
        <v>20.196000000000005</v>
      </c>
    </row>
    <row r="40" spans="1:13" x14ac:dyDescent="0.2">
      <c r="A40" s="1" t="s">
        <v>12</v>
      </c>
      <c r="B40" s="1">
        <f t="shared" ref="B40:G40" si="1">COUNT(B4:B34)/10*100</f>
        <v>80</v>
      </c>
      <c r="C40" s="1">
        <f t="shared" si="1"/>
        <v>100</v>
      </c>
      <c r="D40" s="1">
        <f>COUNT(D4:D34)/11*100</f>
        <v>118.18181818181819</v>
      </c>
      <c r="E40" s="1">
        <f t="shared" si="1"/>
        <v>110.00000000000001</v>
      </c>
      <c r="F40" s="1">
        <f t="shared" si="1"/>
        <v>100</v>
      </c>
      <c r="G40" s="1">
        <f t="shared" si="1"/>
        <v>90</v>
      </c>
      <c r="H40" s="1">
        <f>COUNT(H4:H34)/10*100</f>
        <v>90</v>
      </c>
      <c r="I40" s="1">
        <f>COUNT(I4:I34)/11*100</f>
        <v>100</v>
      </c>
      <c r="J40" s="1">
        <f>COUNT(J4:J34)/10*100</f>
        <v>100</v>
      </c>
      <c r="K40" s="1">
        <f>COUNT(K4:K34)/10*100</f>
        <v>100</v>
      </c>
      <c r="L40" s="1">
        <f>COUNT(L4:L34)/10*100</f>
        <v>100</v>
      </c>
      <c r="M40" s="1">
        <f>COUNT(M4:M34)/11*100</f>
        <v>81.818181818181827</v>
      </c>
    </row>
  </sheetData>
  <pageMargins left="0.7" right="0.7" top="0.75" bottom="0.75" header="0.3" footer="0.3"/>
  <pageSetup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40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18" sqref="B18"/>
    </sheetView>
  </sheetViews>
  <sheetFormatPr defaultColWidth="9.140625" defaultRowHeight="12.75" x14ac:dyDescent="0.2"/>
  <cols>
    <col min="1" max="1" width="14.7109375" style="1" customWidth="1"/>
    <col min="2" max="2" width="9" style="1" customWidth="1"/>
    <col min="3" max="12" width="9.140625" style="1"/>
    <col min="13" max="13" width="9.28515625" style="1" customWidth="1"/>
    <col min="14" max="16384" width="9.140625" style="1"/>
  </cols>
  <sheetData>
    <row r="1" spans="1:13" x14ac:dyDescent="0.2">
      <c r="F1" s="1" t="s">
        <v>19</v>
      </c>
    </row>
    <row r="2" spans="1:13" x14ac:dyDescent="0.2">
      <c r="E2" s="1" t="s">
        <v>1</v>
      </c>
    </row>
    <row r="3" spans="1:13" x14ac:dyDescent="0.2">
      <c r="B3" s="2">
        <v>42005</v>
      </c>
      <c r="C3" s="2">
        <v>42044</v>
      </c>
      <c r="D3" s="2">
        <v>42064</v>
      </c>
      <c r="E3" s="2">
        <v>42095</v>
      </c>
      <c r="F3" s="2">
        <v>42125</v>
      </c>
      <c r="G3" s="2">
        <v>42156</v>
      </c>
      <c r="H3" s="2">
        <v>42186</v>
      </c>
      <c r="I3" s="2">
        <v>42217</v>
      </c>
      <c r="J3" s="2">
        <v>42248</v>
      </c>
      <c r="K3" s="2">
        <v>42278</v>
      </c>
      <c r="L3" s="2">
        <v>42309</v>
      </c>
      <c r="M3" s="2">
        <v>42339</v>
      </c>
    </row>
    <row r="4" spans="1:13" x14ac:dyDescent="0.2">
      <c r="A4" s="1">
        <v>1</v>
      </c>
      <c r="B4" s="3"/>
      <c r="C4" s="3"/>
      <c r="D4" s="3">
        <v>5.5</v>
      </c>
      <c r="E4" s="3"/>
      <c r="F4" s="3"/>
      <c r="G4" s="3"/>
      <c r="H4" s="3"/>
      <c r="I4" s="3">
        <v>8.1</v>
      </c>
      <c r="J4" s="3"/>
      <c r="K4" s="3"/>
      <c r="L4" s="3"/>
      <c r="M4" s="3"/>
    </row>
    <row r="5" spans="1:13" x14ac:dyDescent="0.2">
      <c r="A5" s="1">
        <v>2</v>
      </c>
      <c r="B5" s="3"/>
      <c r="C5" s="3">
        <v>4.8</v>
      </c>
      <c r="D5" s="3"/>
      <c r="E5" s="3"/>
      <c r="F5" s="3"/>
      <c r="G5" s="3">
        <v>7</v>
      </c>
      <c r="H5" s="3">
        <v>12.8</v>
      </c>
      <c r="I5" s="3"/>
      <c r="J5" s="3"/>
      <c r="K5" s="3"/>
      <c r="L5" s="3"/>
      <c r="M5" s="3">
        <v>3.3</v>
      </c>
    </row>
    <row r="6" spans="1:13" x14ac:dyDescent="0.2">
      <c r="A6" s="1">
        <v>3</v>
      </c>
      <c r="B6" s="3">
        <v>3.2</v>
      </c>
      <c r="C6" s="3"/>
      <c r="D6" s="3"/>
      <c r="E6" s="3"/>
      <c r="F6" s="3">
        <v>9.6999999999999993</v>
      </c>
      <c r="G6" s="3"/>
      <c r="H6" s="3"/>
      <c r="I6" s="3"/>
      <c r="J6" s="3">
        <v>4.9000000000000004</v>
      </c>
      <c r="K6" s="3">
        <v>6</v>
      </c>
      <c r="L6" s="3"/>
      <c r="M6" s="3"/>
    </row>
    <row r="7" spans="1:13" x14ac:dyDescent="0.2">
      <c r="A7" s="1">
        <v>4</v>
      </c>
      <c r="B7" s="3"/>
      <c r="C7" s="3"/>
      <c r="D7" s="3">
        <v>6</v>
      </c>
      <c r="E7" s="3"/>
      <c r="F7" s="3"/>
      <c r="G7" s="3"/>
      <c r="H7" s="3"/>
      <c r="I7" s="3">
        <v>7</v>
      </c>
      <c r="J7" s="3"/>
      <c r="K7" s="3"/>
      <c r="L7" s="3"/>
      <c r="M7" s="3"/>
    </row>
    <row r="8" spans="1:13" x14ac:dyDescent="0.2">
      <c r="A8" s="1">
        <v>5</v>
      </c>
      <c r="B8" s="3"/>
      <c r="C8" s="3">
        <v>8</v>
      </c>
      <c r="D8" s="3"/>
      <c r="E8" s="3"/>
      <c r="F8" s="3"/>
      <c r="G8" s="3">
        <v>12</v>
      </c>
      <c r="H8" s="3">
        <v>6.9</v>
      </c>
      <c r="I8" s="3"/>
      <c r="J8" s="3"/>
      <c r="K8" s="3"/>
      <c r="L8" s="3">
        <v>6.1</v>
      </c>
      <c r="M8" s="3">
        <v>6.9</v>
      </c>
    </row>
    <row r="9" spans="1:13" x14ac:dyDescent="0.2">
      <c r="A9" s="1">
        <v>6</v>
      </c>
      <c r="B9" s="3">
        <v>9.5</v>
      </c>
      <c r="C9" s="3"/>
      <c r="D9" s="3"/>
      <c r="E9" s="3">
        <v>7.2</v>
      </c>
      <c r="F9" s="3">
        <v>4</v>
      </c>
      <c r="G9" s="3"/>
      <c r="H9" s="3"/>
      <c r="I9" s="3"/>
      <c r="J9" s="3">
        <v>7</v>
      </c>
      <c r="K9" s="3">
        <v>10.4</v>
      </c>
      <c r="L9" s="3"/>
      <c r="M9" s="3"/>
    </row>
    <row r="10" spans="1:13" x14ac:dyDescent="0.2">
      <c r="A10" s="1">
        <v>7</v>
      </c>
      <c r="B10" s="3"/>
      <c r="C10" s="3"/>
      <c r="D10" s="3">
        <v>7.5</v>
      </c>
      <c r="E10" s="3"/>
      <c r="F10" s="3"/>
      <c r="G10" s="3"/>
      <c r="H10" s="3"/>
      <c r="I10" s="3">
        <v>8.6</v>
      </c>
      <c r="J10" s="3"/>
      <c r="K10" s="3"/>
      <c r="L10" s="3"/>
      <c r="M10" s="3"/>
    </row>
    <row r="11" spans="1:13" x14ac:dyDescent="0.2">
      <c r="A11" s="1">
        <v>8</v>
      </c>
      <c r="B11" s="3"/>
      <c r="C11" s="3">
        <v>6</v>
      </c>
      <c r="D11" s="3"/>
      <c r="E11" s="3"/>
      <c r="F11" s="3"/>
      <c r="G11" s="3">
        <v>11.6</v>
      </c>
      <c r="H11" s="3">
        <v>7.7</v>
      </c>
      <c r="I11" s="3"/>
      <c r="J11" s="3"/>
      <c r="K11" s="3"/>
      <c r="L11" s="3">
        <v>4.4000000000000004</v>
      </c>
      <c r="M11" s="3">
        <v>10.5</v>
      </c>
    </row>
    <row r="12" spans="1:13" x14ac:dyDescent="0.2">
      <c r="A12" s="1">
        <v>9</v>
      </c>
      <c r="B12" s="3">
        <v>11.1</v>
      </c>
      <c r="C12" s="3"/>
      <c r="D12" s="3"/>
      <c r="E12" s="3">
        <v>4.3</v>
      </c>
      <c r="F12" s="3">
        <v>7.9</v>
      </c>
      <c r="G12" s="3"/>
      <c r="H12" s="3"/>
      <c r="I12" s="3"/>
      <c r="J12" s="3">
        <v>7.6</v>
      </c>
      <c r="K12" s="3">
        <v>15</v>
      </c>
      <c r="L12" s="3"/>
      <c r="M12" s="3"/>
    </row>
    <row r="13" spans="1:13" x14ac:dyDescent="0.2">
      <c r="A13" s="1">
        <v>10</v>
      </c>
      <c r="B13" s="3"/>
      <c r="C13" s="3"/>
      <c r="D13" s="3">
        <v>5</v>
      </c>
      <c r="E13" s="3"/>
      <c r="F13" s="3"/>
      <c r="G13" s="3"/>
      <c r="H13" s="3"/>
      <c r="I13" s="3">
        <v>12.6</v>
      </c>
      <c r="J13" s="3"/>
      <c r="K13" s="3"/>
      <c r="L13" s="3"/>
      <c r="M13" s="3"/>
    </row>
    <row r="14" spans="1:13" x14ac:dyDescent="0.2">
      <c r="A14" s="1">
        <v>11</v>
      </c>
      <c r="B14" s="3"/>
      <c r="C14" s="3">
        <v>15.1</v>
      </c>
      <c r="D14" s="3"/>
      <c r="E14" s="3"/>
      <c r="F14" s="3"/>
      <c r="G14" s="3">
        <v>5.3</v>
      </c>
      <c r="H14" s="3">
        <v>8.5</v>
      </c>
      <c r="I14" s="3"/>
      <c r="J14" s="3"/>
      <c r="K14" s="3"/>
      <c r="L14" s="3">
        <v>6.1</v>
      </c>
      <c r="M14" s="3"/>
    </row>
    <row r="15" spans="1:13" x14ac:dyDescent="0.2">
      <c r="A15" s="1">
        <v>12</v>
      </c>
      <c r="B15" s="3">
        <v>10.7</v>
      </c>
      <c r="C15" s="3"/>
      <c r="D15" s="3"/>
      <c r="E15" s="3">
        <v>4.9000000000000004</v>
      </c>
      <c r="F15" s="3">
        <v>9.4</v>
      </c>
      <c r="G15" s="3"/>
      <c r="H15" s="3"/>
      <c r="I15" s="3"/>
      <c r="J15" s="3">
        <v>4.7</v>
      </c>
      <c r="K15" s="3">
        <v>34.4</v>
      </c>
      <c r="L15" s="3"/>
      <c r="M15" s="3"/>
    </row>
    <row r="16" spans="1:13" x14ac:dyDescent="0.2">
      <c r="A16" s="1">
        <v>13</v>
      </c>
      <c r="B16" s="3"/>
      <c r="C16" s="3"/>
      <c r="D16" s="3">
        <v>3.2</v>
      </c>
      <c r="E16" s="3"/>
      <c r="F16" s="3"/>
      <c r="G16" s="3"/>
      <c r="H16" s="3"/>
      <c r="I16" s="3">
        <v>11.9</v>
      </c>
      <c r="J16" s="3"/>
      <c r="K16" s="3"/>
      <c r="L16" s="3"/>
      <c r="M16" s="3"/>
    </row>
    <row r="17" spans="1:13" x14ac:dyDescent="0.2">
      <c r="A17" s="1">
        <v>14</v>
      </c>
      <c r="B17" s="3"/>
      <c r="C17" s="3">
        <v>18.3</v>
      </c>
      <c r="D17" s="3"/>
      <c r="E17" s="3"/>
      <c r="F17" s="3"/>
      <c r="G17" s="3">
        <v>2.2999999999999998</v>
      </c>
      <c r="H17" s="3">
        <v>6.6</v>
      </c>
      <c r="I17" s="3"/>
      <c r="J17" s="3"/>
      <c r="K17" s="3"/>
      <c r="L17" s="3">
        <v>5.8</v>
      </c>
      <c r="M17" s="3">
        <v>2.2000000000000002</v>
      </c>
    </row>
    <row r="18" spans="1:13" x14ac:dyDescent="0.2">
      <c r="A18" s="1">
        <v>15</v>
      </c>
      <c r="B18" s="3"/>
      <c r="C18" s="3"/>
      <c r="D18" s="3"/>
      <c r="E18" s="3">
        <v>3.4</v>
      </c>
      <c r="F18" s="3">
        <v>4.3</v>
      </c>
      <c r="G18" s="3"/>
      <c r="H18" s="3"/>
      <c r="I18" s="3"/>
      <c r="J18" s="3">
        <v>7.2</v>
      </c>
      <c r="K18" s="3">
        <v>8.6</v>
      </c>
      <c r="L18" s="3"/>
      <c r="M18" s="3"/>
    </row>
    <row r="19" spans="1:13" x14ac:dyDescent="0.2">
      <c r="A19" s="1">
        <v>16</v>
      </c>
      <c r="B19" s="3"/>
      <c r="C19" s="3"/>
      <c r="D19" s="3">
        <v>11.7</v>
      </c>
      <c r="E19" s="3"/>
      <c r="F19" s="3"/>
      <c r="G19" s="3"/>
      <c r="H19" s="3"/>
      <c r="I19" s="3">
        <v>2.7</v>
      </c>
      <c r="J19" s="3"/>
      <c r="K19" s="3"/>
      <c r="L19" s="3"/>
      <c r="M19" s="3"/>
    </row>
    <row r="20" spans="1:13" x14ac:dyDescent="0.2">
      <c r="A20" s="1">
        <v>17</v>
      </c>
      <c r="B20" s="3"/>
      <c r="C20" s="3">
        <v>5.9</v>
      </c>
      <c r="D20" s="3"/>
      <c r="E20" s="3"/>
      <c r="F20" s="3"/>
      <c r="G20" s="3">
        <v>5.3</v>
      </c>
      <c r="H20" s="3">
        <v>5.7</v>
      </c>
      <c r="I20" s="3"/>
      <c r="J20" s="3"/>
      <c r="K20" s="3"/>
      <c r="L20" s="3">
        <v>4.2</v>
      </c>
      <c r="M20" s="3">
        <v>3.2</v>
      </c>
    </row>
    <row r="21" spans="1:13" x14ac:dyDescent="0.2">
      <c r="A21" s="1">
        <v>18</v>
      </c>
      <c r="B21" s="3">
        <v>7.8</v>
      </c>
      <c r="C21" s="3"/>
      <c r="D21" s="3"/>
      <c r="E21" s="3">
        <v>4.5</v>
      </c>
      <c r="F21" s="3">
        <v>3.8</v>
      </c>
      <c r="G21" s="3"/>
      <c r="H21" s="3"/>
      <c r="I21" s="3"/>
      <c r="J21" s="3">
        <v>7.9</v>
      </c>
      <c r="K21" s="3">
        <v>4</v>
      </c>
      <c r="L21" s="3"/>
      <c r="M21" s="3"/>
    </row>
    <row r="22" spans="1:13" x14ac:dyDescent="0.2">
      <c r="A22" s="1">
        <v>19</v>
      </c>
      <c r="B22" s="3"/>
      <c r="C22" s="3"/>
      <c r="D22" s="3">
        <v>10.6</v>
      </c>
      <c r="E22" s="3"/>
      <c r="F22" s="3"/>
      <c r="G22" s="3"/>
      <c r="H22" s="3"/>
      <c r="I22" s="3">
        <v>3.3</v>
      </c>
      <c r="J22" s="3"/>
      <c r="K22" s="3"/>
      <c r="L22" s="3"/>
      <c r="M22" s="3"/>
    </row>
    <row r="23" spans="1:13" x14ac:dyDescent="0.2">
      <c r="A23" s="1">
        <v>20</v>
      </c>
      <c r="B23" s="3"/>
      <c r="C23" s="3">
        <v>7.7</v>
      </c>
      <c r="D23" s="3"/>
      <c r="E23" s="3"/>
      <c r="F23" s="3"/>
      <c r="G23" s="3">
        <v>11.3</v>
      </c>
      <c r="H23" s="3">
        <v>13.6</v>
      </c>
      <c r="I23" s="3"/>
      <c r="J23" s="3"/>
      <c r="K23" s="3"/>
      <c r="L23" s="3">
        <v>4.4000000000000004</v>
      </c>
      <c r="M23" s="3">
        <v>5.4</v>
      </c>
    </row>
    <row r="24" spans="1:13" x14ac:dyDescent="0.2">
      <c r="A24" s="1">
        <v>21</v>
      </c>
      <c r="B24" s="3">
        <v>10.5</v>
      </c>
      <c r="C24" s="3"/>
      <c r="D24" s="3"/>
      <c r="E24" s="3">
        <v>5.2</v>
      </c>
      <c r="F24" s="3">
        <v>5.9</v>
      </c>
      <c r="G24" s="3"/>
      <c r="H24" s="3"/>
      <c r="I24" s="3"/>
      <c r="J24" s="3">
        <v>11.2</v>
      </c>
      <c r="K24" s="3">
        <v>3.8</v>
      </c>
      <c r="L24" s="3"/>
      <c r="M24" s="3"/>
    </row>
    <row r="25" spans="1:13" x14ac:dyDescent="0.2">
      <c r="A25" s="1">
        <v>22</v>
      </c>
      <c r="B25" s="3"/>
      <c r="C25" s="3"/>
      <c r="D25" s="3">
        <v>4.7</v>
      </c>
      <c r="E25" s="3"/>
      <c r="F25" s="3"/>
      <c r="G25" s="3"/>
      <c r="H25" s="3"/>
      <c r="I25" s="3">
        <v>5.4</v>
      </c>
      <c r="J25" s="3"/>
      <c r="K25" s="3"/>
      <c r="L25" s="3"/>
      <c r="M25" s="3"/>
    </row>
    <row r="26" spans="1:13" x14ac:dyDescent="0.2">
      <c r="A26" s="1">
        <v>23</v>
      </c>
      <c r="B26" s="3"/>
      <c r="C26" s="3">
        <v>8.1</v>
      </c>
      <c r="D26" s="3"/>
      <c r="E26" s="3"/>
      <c r="F26" s="3"/>
      <c r="G26" s="3">
        <v>12.2</v>
      </c>
      <c r="H26" s="3">
        <v>8.6</v>
      </c>
      <c r="I26" s="3"/>
      <c r="J26" s="3"/>
      <c r="K26" s="3"/>
      <c r="L26" s="3">
        <v>2.7</v>
      </c>
      <c r="M26" s="3"/>
    </row>
    <row r="27" spans="1:13" x14ac:dyDescent="0.2">
      <c r="A27" s="1">
        <v>24</v>
      </c>
      <c r="B27" s="3">
        <v>4.5</v>
      </c>
      <c r="C27" s="3"/>
      <c r="D27" s="3"/>
      <c r="E27" s="3">
        <v>14.4</v>
      </c>
      <c r="F27" s="3">
        <v>8.5</v>
      </c>
      <c r="G27" s="3"/>
      <c r="H27" s="3"/>
      <c r="I27" s="3"/>
      <c r="J27" s="3">
        <v>6.1</v>
      </c>
      <c r="K27" s="3">
        <v>2.7</v>
      </c>
      <c r="L27" s="3"/>
      <c r="M27" s="3"/>
    </row>
    <row r="28" spans="1:13" x14ac:dyDescent="0.2">
      <c r="A28" s="1">
        <v>25</v>
      </c>
      <c r="B28" s="3"/>
      <c r="C28" s="3"/>
      <c r="D28" s="3">
        <v>5.2</v>
      </c>
      <c r="E28" s="3"/>
      <c r="F28" s="3"/>
      <c r="G28" s="3"/>
      <c r="H28" s="3"/>
      <c r="I28" s="3">
        <v>7.9</v>
      </c>
      <c r="J28" s="3"/>
      <c r="K28" s="3"/>
      <c r="L28" s="3"/>
      <c r="M28" s="3"/>
    </row>
    <row r="29" spans="1:13" x14ac:dyDescent="0.2">
      <c r="A29" s="1">
        <v>26</v>
      </c>
      <c r="B29" s="3"/>
      <c r="C29" s="3">
        <v>3.5</v>
      </c>
      <c r="D29" s="3"/>
      <c r="E29" s="3"/>
      <c r="F29" s="3"/>
      <c r="G29" s="3">
        <v>5.8</v>
      </c>
      <c r="H29" s="3">
        <v>10</v>
      </c>
      <c r="I29" s="3"/>
      <c r="J29" s="3"/>
      <c r="K29" s="3"/>
      <c r="L29" s="3">
        <v>3.9</v>
      </c>
      <c r="M29" s="3"/>
    </row>
    <row r="30" spans="1:13" x14ac:dyDescent="0.2">
      <c r="A30" s="1">
        <v>27</v>
      </c>
      <c r="B30" s="3">
        <v>7.3</v>
      </c>
      <c r="C30" s="3"/>
      <c r="D30" s="3"/>
      <c r="E30" s="3">
        <v>7.9</v>
      </c>
      <c r="F30" s="3">
        <v>3.5</v>
      </c>
      <c r="G30" s="3"/>
      <c r="H30" s="3"/>
      <c r="I30" s="3"/>
      <c r="J30" s="3">
        <v>7.9</v>
      </c>
      <c r="K30" s="3">
        <v>1.8</v>
      </c>
      <c r="L30" s="3"/>
      <c r="M30" s="3"/>
    </row>
    <row r="31" spans="1:13" x14ac:dyDescent="0.2">
      <c r="A31" s="1">
        <v>28</v>
      </c>
      <c r="B31" s="3"/>
      <c r="C31" s="3"/>
      <c r="D31" s="3">
        <v>6</v>
      </c>
      <c r="E31" s="3"/>
      <c r="F31" s="3"/>
      <c r="G31" s="3"/>
      <c r="H31" s="3"/>
      <c r="I31" s="3">
        <v>11.5</v>
      </c>
      <c r="J31" s="3"/>
      <c r="K31" s="3"/>
      <c r="L31" s="3"/>
      <c r="M31" s="3"/>
    </row>
    <row r="32" spans="1:13" x14ac:dyDescent="0.2">
      <c r="A32" s="1">
        <v>29</v>
      </c>
      <c r="B32" s="3"/>
      <c r="C32" s="3"/>
      <c r="D32" s="3"/>
      <c r="E32" s="3"/>
      <c r="F32" s="3"/>
      <c r="G32" s="3">
        <v>8.1999999999999993</v>
      </c>
      <c r="H32" s="3">
        <v>10.5</v>
      </c>
      <c r="I32" s="3"/>
      <c r="J32" s="3"/>
      <c r="K32" s="3"/>
      <c r="L32" s="3">
        <v>3.5</v>
      </c>
      <c r="M32" s="3"/>
    </row>
    <row r="33" spans="1:13" x14ac:dyDescent="0.2">
      <c r="A33" s="1">
        <v>30</v>
      </c>
      <c r="B33" s="3">
        <v>7.5</v>
      </c>
      <c r="C33" s="3"/>
      <c r="D33" s="3"/>
      <c r="E33" s="3">
        <v>7.2</v>
      </c>
      <c r="F33" s="3">
        <v>5.3</v>
      </c>
      <c r="G33" s="3"/>
      <c r="H33" s="3"/>
      <c r="I33" s="3"/>
      <c r="J33" s="3">
        <v>5.6</v>
      </c>
      <c r="K33" s="3">
        <v>11.3</v>
      </c>
      <c r="L33" s="3"/>
      <c r="M33" s="3"/>
    </row>
    <row r="34" spans="1:13" x14ac:dyDescent="0.2">
      <c r="A34" s="1">
        <v>31</v>
      </c>
      <c r="B34" s="3"/>
      <c r="C34" s="3"/>
      <c r="D34" s="3">
        <v>9</v>
      </c>
      <c r="E34" s="3"/>
      <c r="F34" s="3"/>
      <c r="G34" s="3"/>
      <c r="H34" s="3"/>
      <c r="I34" s="3">
        <v>16.5</v>
      </c>
      <c r="J34" s="3"/>
      <c r="K34" s="3"/>
      <c r="L34" s="3"/>
      <c r="M34" s="3"/>
    </row>
    <row r="35" spans="1:13" x14ac:dyDescent="0.2">
      <c r="A35" s="1" t="s">
        <v>2</v>
      </c>
      <c r="B35" s="1">
        <f>MAX(B4:B34)</f>
        <v>11.1</v>
      </c>
      <c r="C35" s="1">
        <f t="shared" ref="C35:M35" si="0">MAX(C4:C34)</f>
        <v>18.3</v>
      </c>
      <c r="D35" s="1">
        <f t="shared" si="0"/>
        <v>11.7</v>
      </c>
      <c r="E35" s="1">
        <f t="shared" si="0"/>
        <v>14.4</v>
      </c>
      <c r="F35" s="1">
        <f t="shared" si="0"/>
        <v>9.6999999999999993</v>
      </c>
      <c r="G35" s="1">
        <f t="shared" si="0"/>
        <v>12.2</v>
      </c>
      <c r="H35" s="1">
        <f t="shared" si="0"/>
        <v>13.6</v>
      </c>
      <c r="I35" s="1">
        <f t="shared" si="0"/>
        <v>16.5</v>
      </c>
      <c r="J35" s="1">
        <f t="shared" si="0"/>
        <v>11.2</v>
      </c>
      <c r="K35" s="1">
        <f t="shared" si="0"/>
        <v>34.4</v>
      </c>
      <c r="L35" s="1">
        <f t="shared" si="0"/>
        <v>6.1</v>
      </c>
      <c r="M35" s="1">
        <f t="shared" si="0"/>
        <v>10.5</v>
      </c>
    </row>
    <row r="37" spans="1:13" x14ac:dyDescent="0.2">
      <c r="A37" s="1" t="s">
        <v>3</v>
      </c>
      <c r="B37" s="1">
        <f>MAX(B4:M34)</f>
        <v>34.4</v>
      </c>
      <c r="D37" s="1" t="s">
        <v>4</v>
      </c>
      <c r="E37" s="1">
        <f>AVERAGE(B4:M34)</f>
        <v>7.485087719298245</v>
      </c>
      <c r="G37" s="1" t="s">
        <v>5</v>
      </c>
      <c r="H37" s="1">
        <f>STDEV(B4:M34)</f>
        <v>4.1941010503510547</v>
      </c>
      <c r="J37" s="1" t="s">
        <v>6</v>
      </c>
      <c r="K37" s="1">
        <f>COUNT(B4:M34)</f>
        <v>114</v>
      </c>
      <c r="L37" s="1" t="s">
        <v>13</v>
      </c>
      <c r="M37" s="1">
        <f>100*K37/122</f>
        <v>93.442622950819668</v>
      </c>
    </row>
    <row r="38" spans="1:13" x14ac:dyDescent="0.2">
      <c r="C38" s="1" t="s">
        <v>7</v>
      </c>
      <c r="D38" s="1">
        <f xml:space="preserve"> COUNT(B4:D34)/30*100</f>
        <v>96.666666666666671</v>
      </c>
      <c r="F38" s="1" t="s">
        <v>8</v>
      </c>
      <c r="G38" s="1">
        <f xml:space="preserve"> COUNT(E4:G34)/30*100</f>
        <v>96.666666666666671</v>
      </c>
      <c r="I38" s="1" t="s">
        <v>9</v>
      </c>
      <c r="J38" s="1">
        <f xml:space="preserve"> COUNT(H4:J34)/30*100</f>
        <v>103.33333333333334</v>
      </c>
      <c r="L38" s="1" t="s">
        <v>10</v>
      </c>
      <c r="M38" s="1">
        <f xml:space="preserve"> COUNT(K4:M34)/30*100</f>
        <v>83.333333333333343</v>
      </c>
    </row>
    <row r="39" spans="1:13" x14ac:dyDescent="0.2">
      <c r="A39" s="1" t="s">
        <v>11</v>
      </c>
      <c r="C39" s="1">
        <f>PERCENTILE(B4:M34,0.98)</f>
        <v>16.135999999999992</v>
      </c>
    </row>
    <row r="40" spans="1:13" x14ac:dyDescent="0.2">
      <c r="A40" s="1" t="s">
        <v>12</v>
      </c>
      <c r="B40" s="1">
        <f t="shared" ref="B40:G40" si="1">COUNT(B4:B34)/10*100</f>
        <v>90</v>
      </c>
      <c r="C40" s="1">
        <f t="shared" si="1"/>
        <v>90</v>
      </c>
      <c r="D40" s="1">
        <f>COUNT(D4:D34)/11*100</f>
        <v>100</v>
      </c>
      <c r="E40" s="1">
        <f t="shared" si="1"/>
        <v>90</v>
      </c>
      <c r="F40" s="1">
        <f t="shared" si="1"/>
        <v>100</v>
      </c>
      <c r="G40" s="1">
        <f t="shared" si="1"/>
        <v>100</v>
      </c>
      <c r="H40" s="1">
        <f>COUNT(H4:H34)/10*100</f>
        <v>100</v>
      </c>
      <c r="I40" s="1">
        <f>COUNT(I4:I34)/11*100</f>
        <v>100</v>
      </c>
      <c r="J40" s="1">
        <f>COUNT(J4:J34)/10*100</f>
        <v>100</v>
      </c>
      <c r="K40" s="1">
        <f>COUNT(K4:K34)/10*100</f>
        <v>100</v>
      </c>
      <c r="L40" s="1">
        <f>COUNT(L4:L34)/10*100</f>
        <v>90</v>
      </c>
      <c r="M40" s="1">
        <f>COUNT(M4:M34)/11*100</f>
        <v>54.54545454545454</v>
      </c>
    </row>
  </sheetData>
  <pageMargins left="0.7" right="0.7" top="0.75" bottom="0.75" header="0.3" footer="0.3"/>
  <pageSetup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40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G26" sqref="G26"/>
    </sheetView>
  </sheetViews>
  <sheetFormatPr defaultColWidth="9.140625" defaultRowHeight="12.75" x14ac:dyDescent="0.2"/>
  <cols>
    <col min="1" max="1" width="10.7109375" style="1" customWidth="1"/>
    <col min="2" max="2" width="9" style="1" customWidth="1"/>
    <col min="3" max="12" width="9.140625" style="1"/>
    <col min="13" max="13" width="9.28515625" style="1" customWidth="1"/>
    <col min="14" max="16384" width="9.140625" style="1"/>
  </cols>
  <sheetData>
    <row r="1" spans="1:13" x14ac:dyDescent="0.2">
      <c r="F1" s="1" t="s">
        <v>20</v>
      </c>
    </row>
    <row r="2" spans="1:13" x14ac:dyDescent="0.2">
      <c r="E2" s="1" t="s">
        <v>1</v>
      </c>
    </row>
    <row r="3" spans="1:13" x14ac:dyDescent="0.2">
      <c r="B3" s="2">
        <v>42005</v>
      </c>
      <c r="C3" s="2">
        <v>42044</v>
      </c>
      <c r="D3" s="2">
        <v>42064</v>
      </c>
      <c r="E3" s="2">
        <v>42095</v>
      </c>
      <c r="F3" s="2">
        <v>42125</v>
      </c>
      <c r="G3" s="2">
        <v>42156</v>
      </c>
      <c r="H3" s="2">
        <v>42186</v>
      </c>
      <c r="I3" s="2">
        <v>42217</v>
      </c>
      <c r="J3" s="2">
        <v>42248</v>
      </c>
      <c r="K3" s="2">
        <v>42278</v>
      </c>
      <c r="L3" s="2">
        <v>42309</v>
      </c>
      <c r="M3" s="2">
        <v>42339</v>
      </c>
    </row>
    <row r="4" spans="1:13" x14ac:dyDescent="0.2">
      <c r="A4" s="1">
        <v>1</v>
      </c>
      <c r="B4" s="3"/>
      <c r="C4" s="3"/>
      <c r="D4" s="3">
        <v>6</v>
      </c>
      <c r="E4" s="3"/>
      <c r="F4" s="3"/>
      <c r="G4" s="3"/>
      <c r="H4" s="3"/>
      <c r="I4" s="3"/>
      <c r="J4" s="3"/>
      <c r="K4" s="3"/>
      <c r="L4" s="3"/>
      <c r="M4" s="3"/>
    </row>
    <row r="5" spans="1:13" x14ac:dyDescent="0.2">
      <c r="A5" s="1">
        <v>2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>
        <v>3.1</v>
      </c>
    </row>
    <row r="6" spans="1:13" x14ac:dyDescent="0.2">
      <c r="A6" s="1">
        <v>3</v>
      </c>
      <c r="B6" s="3"/>
      <c r="C6" s="3"/>
      <c r="D6" s="3"/>
      <c r="E6" s="3"/>
      <c r="F6" s="3"/>
      <c r="G6" s="3"/>
      <c r="H6" s="3"/>
      <c r="I6" s="3"/>
      <c r="J6" s="3">
        <v>5</v>
      </c>
      <c r="K6" s="3">
        <v>5.8</v>
      </c>
      <c r="L6" s="3"/>
      <c r="M6" s="3"/>
    </row>
    <row r="7" spans="1:13" x14ac:dyDescent="0.2">
      <c r="A7" s="1">
        <v>4</v>
      </c>
      <c r="B7" s="3"/>
      <c r="C7" s="3"/>
      <c r="D7" s="3"/>
      <c r="E7" s="3"/>
      <c r="F7" s="3"/>
      <c r="G7" s="3"/>
      <c r="H7" s="3"/>
      <c r="I7" s="3">
        <v>6.4</v>
      </c>
      <c r="J7" s="3"/>
      <c r="K7" s="3"/>
      <c r="L7" s="3"/>
      <c r="M7" s="3"/>
    </row>
    <row r="8" spans="1:13" x14ac:dyDescent="0.2">
      <c r="A8" s="1">
        <v>5</v>
      </c>
      <c r="B8" s="3"/>
      <c r="C8" s="3">
        <v>8.1999999999999993</v>
      </c>
      <c r="D8" s="3"/>
      <c r="E8" s="3"/>
      <c r="F8" s="3"/>
      <c r="G8" s="3"/>
      <c r="H8" s="3">
        <v>7.5</v>
      </c>
      <c r="I8" s="3"/>
      <c r="J8" s="3"/>
      <c r="K8" s="3"/>
      <c r="L8" s="3"/>
      <c r="M8" s="3"/>
    </row>
    <row r="9" spans="1:13" x14ac:dyDescent="0.2">
      <c r="A9" s="1">
        <v>6</v>
      </c>
      <c r="B9" s="3">
        <v>9.3000000000000007</v>
      </c>
      <c r="C9" s="3"/>
      <c r="D9" s="3"/>
      <c r="E9" s="3">
        <v>7</v>
      </c>
      <c r="F9" s="3">
        <v>4.9000000000000004</v>
      </c>
      <c r="G9" s="3"/>
      <c r="H9" s="3"/>
      <c r="I9" s="3"/>
      <c r="J9" s="3"/>
      <c r="K9" s="3"/>
      <c r="L9" s="3"/>
      <c r="M9" s="3"/>
    </row>
    <row r="10" spans="1:13" x14ac:dyDescent="0.2">
      <c r="A10" s="1">
        <v>7</v>
      </c>
      <c r="B10" s="3"/>
      <c r="C10" s="3"/>
      <c r="D10" s="3">
        <v>7.1</v>
      </c>
      <c r="E10" s="3"/>
      <c r="F10" s="3"/>
      <c r="G10" s="3"/>
      <c r="H10" s="3"/>
      <c r="I10" s="3"/>
      <c r="J10" s="3"/>
      <c r="K10" s="3"/>
      <c r="L10" s="3"/>
      <c r="M10" s="3"/>
    </row>
    <row r="11" spans="1:13" x14ac:dyDescent="0.2">
      <c r="A11" s="1">
        <v>8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>
        <v>3.8</v>
      </c>
      <c r="M11" s="3"/>
    </row>
    <row r="12" spans="1:13" x14ac:dyDescent="0.2">
      <c r="A12" s="1">
        <v>9</v>
      </c>
      <c r="B12" s="3"/>
      <c r="C12" s="3"/>
      <c r="D12" s="3"/>
      <c r="E12" s="3"/>
      <c r="F12" s="3"/>
      <c r="G12" s="3"/>
      <c r="H12" s="3"/>
      <c r="I12" s="3"/>
      <c r="J12" s="3">
        <v>8</v>
      </c>
      <c r="K12" s="3">
        <v>15.6</v>
      </c>
      <c r="L12" s="3"/>
      <c r="M12" s="3"/>
    </row>
    <row r="13" spans="1:13" x14ac:dyDescent="0.2">
      <c r="A13" s="1">
        <v>10</v>
      </c>
      <c r="B13" s="3"/>
      <c r="C13" s="3"/>
      <c r="D13" s="3"/>
      <c r="E13" s="3"/>
      <c r="F13" s="3"/>
      <c r="G13" s="3"/>
      <c r="H13" s="3"/>
      <c r="I13" s="3">
        <v>12.6</v>
      </c>
      <c r="J13" s="3"/>
      <c r="K13" s="3"/>
      <c r="L13" s="3"/>
      <c r="M13" s="3"/>
    </row>
    <row r="14" spans="1:13" x14ac:dyDescent="0.2">
      <c r="A14" s="1">
        <v>11</v>
      </c>
      <c r="B14" s="3"/>
      <c r="C14" s="3">
        <v>15.2</v>
      </c>
      <c r="D14" s="3"/>
      <c r="E14" s="3"/>
      <c r="F14" s="3"/>
      <c r="G14" s="3">
        <v>5.2</v>
      </c>
      <c r="H14" s="3">
        <v>8.6</v>
      </c>
      <c r="I14" s="3"/>
      <c r="J14" s="3"/>
      <c r="K14" s="3"/>
      <c r="L14" s="3"/>
      <c r="M14" s="3"/>
    </row>
    <row r="15" spans="1:13" x14ac:dyDescent="0.2">
      <c r="A15" s="1">
        <v>12</v>
      </c>
      <c r="B15" s="3">
        <v>7.5</v>
      </c>
      <c r="C15" s="3"/>
      <c r="D15" s="3"/>
      <c r="E15" s="3">
        <v>4.5</v>
      </c>
      <c r="F15" s="3">
        <v>8.5</v>
      </c>
      <c r="H15" s="3"/>
      <c r="I15" s="3"/>
      <c r="J15" s="3"/>
      <c r="K15" s="3"/>
      <c r="L15" s="3"/>
      <c r="M15" s="3"/>
    </row>
    <row r="16" spans="1:13" x14ac:dyDescent="0.2">
      <c r="A16" s="1">
        <v>13</v>
      </c>
      <c r="B16" s="3"/>
      <c r="C16" s="3"/>
      <c r="D16" s="3">
        <v>2.4</v>
      </c>
      <c r="E16" s="3"/>
      <c r="F16" s="3"/>
      <c r="G16" s="3"/>
      <c r="H16" s="3"/>
      <c r="I16" s="3"/>
      <c r="J16" s="3"/>
      <c r="K16" s="3"/>
      <c r="L16" s="3"/>
      <c r="M16" s="3"/>
    </row>
    <row r="17" spans="1:13" x14ac:dyDescent="0.2">
      <c r="A17" s="1">
        <v>14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>
        <v>5.5</v>
      </c>
      <c r="M17" s="3">
        <v>2.2999999999999998</v>
      </c>
    </row>
    <row r="18" spans="1:13" x14ac:dyDescent="0.2">
      <c r="A18" s="1">
        <v>15</v>
      </c>
      <c r="B18" s="3"/>
      <c r="C18" s="3"/>
      <c r="D18" s="3"/>
      <c r="E18" s="3"/>
      <c r="F18" s="3"/>
      <c r="G18" s="3"/>
      <c r="H18" s="3"/>
      <c r="I18" s="3"/>
      <c r="J18" s="3">
        <v>7.3</v>
      </c>
      <c r="K18" s="3">
        <v>8.9</v>
      </c>
      <c r="L18" s="3"/>
      <c r="M18" s="3"/>
    </row>
    <row r="19" spans="1:13" x14ac:dyDescent="0.2">
      <c r="A19" s="1">
        <v>16</v>
      </c>
      <c r="B19" s="3"/>
      <c r="C19" s="3"/>
      <c r="D19" s="3"/>
      <c r="E19" s="3"/>
      <c r="F19" s="3"/>
      <c r="G19" s="3"/>
      <c r="H19" s="3"/>
      <c r="I19" s="3">
        <v>3</v>
      </c>
      <c r="J19" s="3"/>
      <c r="K19" s="3"/>
      <c r="L19" s="3"/>
      <c r="M19" s="3"/>
    </row>
    <row r="20" spans="1:13" x14ac:dyDescent="0.2">
      <c r="A20" s="1">
        <v>17</v>
      </c>
      <c r="B20" s="3"/>
      <c r="C20" s="3">
        <v>6.4</v>
      </c>
      <c r="D20" s="3"/>
      <c r="E20" s="3"/>
      <c r="F20" s="3"/>
      <c r="G20" s="3">
        <v>14</v>
      </c>
      <c r="H20" s="3">
        <v>5.8</v>
      </c>
      <c r="I20" s="3"/>
      <c r="J20" s="3"/>
      <c r="K20" s="3"/>
      <c r="L20" s="3"/>
      <c r="M20" s="3"/>
    </row>
    <row r="21" spans="1:13" x14ac:dyDescent="0.2">
      <c r="A21" s="1">
        <v>18</v>
      </c>
      <c r="B21" s="3">
        <v>6.9</v>
      </c>
      <c r="C21" s="3"/>
      <c r="D21" s="3"/>
      <c r="E21" s="3"/>
      <c r="F21" s="3">
        <v>3.9</v>
      </c>
      <c r="H21" s="3"/>
      <c r="I21" s="3"/>
      <c r="J21" s="3"/>
      <c r="K21" s="3"/>
      <c r="L21" s="3"/>
      <c r="M21" s="3"/>
    </row>
    <row r="22" spans="1:13" x14ac:dyDescent="0.2">
      <c r="A22" s="1">
        <v>19</v>
      </c>
      <c r="B22" s="3"/>
      <c r="C22" s="3"/>
      <c r="D22" s="3">
        <v>9.1</v>
      </c>
      <c r="E22" s="3"/>
      <c r="F22" s="3"/>
      <c r="G22" s="3"/>
      <c r="H22" s="3"/>
      <c r="I22" s="3"/>
      <c r="J22" s="3"/>
      <c r="K22" s="3"/>
      <c r="L22" s="3"/>
      <c r="M22" s="3"/>
    </row>
    <row r="23" spans="1:13" x14ac:dyDescent="0.2">
      <c r="A23" s="1">
        <v>20</v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3">
        <v>4.3</v>
      </c>
      <c r="M23" s="3">
        <v>5.0999999999999996</v>
      </c>
    </row>
    <row r="24" spans="1:13" x14ac:dyDescent="0.2">
      <c r="A24" s="1">
        <v>21</v>
      </c>
      <c r="B24" s="3"/>
      <c r="C24" s="3"/>
      <c r="D24" s="3"/>
      <c r="E24" s="3"/>
      <c r="F24" s="3"/>
      <c r="G24" s="3"/>
      <c r="H24" s="3"/>
      <c r="I24" s="3"/>
      <c r="J24" s="3">
        <v>11.5</v>
      </c>
      <c r="K24" s="3">
        <v>3.7</v>
      </c>
      <c r="L24" s="3"/>
      <c r="M24" s="3"/>
    </row>
    <row r="25" spans="1:13" x14ac:dyDescent="0.2">
      <c r="A25" s="1">
        <v>22</v>
      </c>
      <c r="B25" s="3"/>
      <c r="C25" s="3"/>
      <c r="D25" s="3"/>
      <c r="E25" s="3"/>
      <c r="F25" s="3"/>
      <c r="G25" s="3"/>
      <c r="H25" s="3"/>
      <c r="I25" s="3">
        <v>4.5999999999999996</v>
      </c>
      <c r="J25" s="3"/>
      <c r="K25" s="3"/>
      <c r="L25" s="3"/>
      <c r="M25" s="3"/>
    </row>
    <row r="26" spans="1:13" x14ac:dyDescent="0.2">
      <c r="A26" s="1">
        <v>23</v>
      </c>
      <c r="B26" s="3"/>
      <c r="C26" s="3">
        <v>8</v>
      </c>
      <c r="D26" s="3"/>
      <c r="E26" s="3"/>
      <c r="F26" s="3"/>
      <c r="G26" s="3"/>
      <c r="H26" s="3">
        <v>8.3000000000000007</v>
      </c>
      <c r="I26" s="3"/>
      <c r="J26" s="3"/>
      <c r="K26" s="3"/>
      <c r="L26" s="3"/>
      <c r="M26" s="3"/>
    </row>
    <row r="27" spans="1:13" x14ac:dyDescent="0.2">
      <c r="A27" s="1">
        <v>24</v>
      </c>
      <c r="B27" s="3">
        <v>4.5</v>
      </c>
      <c r="C27" s="3"/>
      <c r="D27" s="3"/>
      <c r="E27" s="3">
        <v>12.7</v>
      </c>
      <c r="F27" s="3">
        <v>8.4</v>
      </c>
      <c r="H27" s="3"/>
      <c r="I27" s="3"/>
      <c r="J27" s="3"/>
      <c r="K27" s="3"/>
      <c r="L27" s="3"/>
      <c r="M27" s="3"/>
    </row>
    <row r="28" spans="1:13" x14ac:dyDescent="0.2">
      <c r="A28" s="1">
        <v>25</v>
      </c>
      <c r="B28" s="3"/>
      <c r="C28" s="3"/>
      <c r="D28" s="3">
        <v>4.7</v>
      </c>
      <c r="E28" s="3"/>
      <c r="F28" s="3"/>
      <c r="G28" s="3"/>
      <c r="H28" s="3"/>
      <c r="I28" s="3"/>
      <c r="J28" s="3"/>
      <c r="K28" s="3"/>
      <c r="L28" s="3"/>
      <c r="M28" s="3"/>
    </row>
    <row r="29" spans="1:13" x14ac:dyDescent="0.2">
      <c r="A29" s="1">
        <v>26</v>
      </c>
      <c r="B29" s="3"/>
      <c r="C29" s="3"/>
      <c r="D29" s="3"/>
      <c r="E29" s="3"/>
      <c r="F29" s="3"/>
      <c r="G29" s="3"/>
      <c r="H29" s="3"/>
      <c r="I29" s="3"/>
      <c r="J29" s="3"/>
      <c r="K29" s="3"/>
      <c r="L29" s="3">
        <v>4.5</v>
      </c>
      <c r="M29" s="3"/>
    </row>
    <row r="30" spans="1:13" x14ac:dyDescent="0.2">
      <c r="A30" s="1">
        <v>27</v>
      </c>
      <c r="B30" s="3"/>
      <c r="C30" s="3"/>
      <c r="D30" s="3"/>
      <c r="E30" s="3"/>
      <c r="F30" s="3"/>
      <c r="G30" s="3"/>
      <c r="H30" s="3"/>
      <c r="I30" s="3"/>
      <c r="J30" s="3">
        <v>7.7</v>
      </c>
      <c r="K30" s="3">
        <v>3.4</v>
      </c>
      <c r="L30" s="3"/>
      <c r="M30" s="3"/>
    </row>
    <row r="31" spans="1:13" x14ac:dyDescent="0.2">
      <c r="A31" s="1">
        <v>28</v>
      </c>
      <c r="B31" s="3"/>
      <c r="C31" s="3"/>
      <c r="D31" s="3"/>
      <c r="E31" s="3"/>
      <c r="F31" s="3"/>
      <c r="G31" s="3"/>
      <c r="H31" s="3"/>
      <c r="I31" s="3">
        <v>11.8</v>
      </c>
      <c r="J31" s="3"/>
      <c r="K31" s="3"/>
      <c r="L31" s="3"/>
      <c r="M31" s="3"/>
    </row>
    <row r="32" spans="1:13" x14ac:dyDescent="0.2">
      <c r="A32" s="1">
        <v>29</v>
      </c>
      <c r="B32" s="3"/>
      <c r="C32" s="3"/>
      <c r="D32" s="3"/>
      <c r="E32" s="3"/>
      <c r="F32" s="3"/>
      <c r="G32" s="3">
        <v>7.8</v>
      </c>
      <c r="H32" s="3">
        <v>10.6</v>
      </c>
      <c r="I32" s="3"/>
      <c r="J32" s="3"/>
      <c r="K32" s="3"/>
      <c r="L32" s="3"/>
      <c r="M32" s="3"/>
    </row>
    <row r="33" spans="1:13" x14ac:dyDescent="0.2">
      <c r="A33" s="1">
        <v>30</v>
      </c>
      <c r="B33" s="3">
        <v>7.8</v>
      </c>
      <c r="C33" s="3"/>
      <c r="D33" s="3"/>
      <c r="E33" s="3">
        <v>7.2</v>
      </c>
      <c r="F33" s="3">
        <v>5.0999999999999996</v>
      </c>
      <c r="H33" s="3"/>
      <c r="I33" s="3"/>
      <c r="J33" s="3"/>
      <c r="K33" s="3"/>
      <c r="L33" s="3"/>
      <c r="M33" s="3"/>
    </row>
    <row r="34" spans="1:13" x14ac:dyDescent="0.2">
      <c r="A34" s="1">
        <v>31</v>
      </c>
      <c r="B34" s="3"/>
      <c r="C34" s="3"/>
      <c r="D34" s="3">
        <v>4</v>
      </c>
      <c r="E34" s="3"/>
      <c r="F34" s="3"/>
      <c r="G34" s="3"/>
      <c r="H34" s="3"/>
      <c r="I34" s="3"/>
      <c r="J34" s="3"/>
      <c r="K34" s="3"/>
      <c r="L34" s="3"/>
      <c r="M34" s="3"/>
    </row>
    <row r="35" spans="1:13" x14ac:dyDescent="0.2">
      <c r="A35" s="1" t="s">
        <v>2</v>
      </c>
      <c r="B35" s="1">
        <f>MAX(B4:B34)</f>
        <v>9.3000000000000007</v>
      </c>
      <c r="C35" s="1">
        <f t="shared" ref="C35:M35" si="0">MAX(C4:C34)</f>
        <v>15.2</v>
      </c>
      <c r="D35" s="1">
        <f t="shared" si="0"/>
        <v>9.1</v>
      </c>
      <c r="E35" s="1">
        <f t="shared" si="0"/>
        <v>12.7</v>
      </c>
      <c r="F35" s="1">
        <f t="shared" si="0"/>
        <v>8.5</v>
      </c>
      <c r="G35" s="1">
        <f t="shared" si="0"/>
        <v>14</v>
      </c>
      <c r="H35" s="1">
        <f t="shared" si="0"/>
        <v>10.6</v>
      </c>
      <c r="I35" s="1">
        <f t="shared" si="0"/>
        <v>12.6</v>
      </c>
      <c r="J35" s="1">
        <f t="shared" si="0"/>
        <v>11.5</v>
      </c>
      <c r="K35" s="1">
        <f t="shared" si="0"/>
        <v>15.6</v>
      </c>
      <c r="L35" s="1">
        <f t="shared" si="0"/>
        <v>5.5</v>
      </c>
      <c r="M35" s="1">
        <f t="shared" si="0"/>
        <v>5.0999999999999996</v>
      </c>
    </row>
    <row r="37" spans="1:13" x14ac:dyDescent="0.2">
      <c r="A37" s="1" t="s">
        <v>3</v>
      </c>
      <c r="B37" s="1">
        <f>MAX(B4:M34)</f>
        <v>15.6</v>
      </c>
      <c r="D37" s="1" t="s">
        <v>4</v>
      </c>
      <c r="E37" s="1">
        <f>AVERAGE(B4:M34)</f>
        <v>7.0555555555555562</v>
      </c>
      <c r="G37" s="1" t="s">
        <v>5</v>
      </c>
      <c r="H37" s="1">
        <f>STDEV(B4:M34)</f>
        <v>3.1555083115724032</v>
      </c>
      <c r="J37" s="1" t="s">
        <v>6</v>
      </c>
      <c r="K37" s="1">
        <f>COUNT(B4:M34)</f>
        <v>54</v>
      </c>
      <c r="L37" s="1" t="s">
        <v>13</v>
      </c>
      <c r="M37" s="1">
        <f>100*K37/122</f>
        <v>44.26229508196721</v>
      </c>
    </row>
    <row r="38" spans="1:13" x14ac:dyDescent="0.2">
      <c r="C38" s="1" t="s">
        <v>7</v>
      </c>
      <c r="D38" s="1">
        <f xml:space="preserve"> COUNT(B4:D34)/30*100</f>
        <v>50</v>
      </c>
      <c r="F38" s="1" t="s">
        <v>8</v>
      </c>
      <c r="G38" s="1">
        <f xml:space="preserve"> COUNT(E4:G34)/30*100</f>
        <v>40</v>
      </c>
      <c r="I38" s="1" t="s">
        <v>9</v>
      </c>
      <c r="J38" s="1">
        <f xml:space="preserve"> COUNT(H4:J34)/30*100</f>
        <v>50</v>
      </c>
      <c r="L38" s="1" t="s">
        <v>10</v>
      </c>
      <c r="M38" s="1">
        <f xml:space="preserve"> COUNT(K4:M34)/30*100</f>
        <v>40</v>
      </c>
    </row>
    <row r="39" spans="1:13" x14ac:dyDescent="0.2">
      <c r="A39" s="1" t="s">
        <v>11</v>
      </c>
      <c r="C39" s="1">
        <f>PERCENTILE(B4:M34,0.98)</f>
        <v>15.127999999999997</v>
      </c>
    </row>
    <row r="40" spans="1:13" x14ac:dyDescent="0.2">
      <c r="A40" s="1" t="s">
        <v>12</v>
      </c>
      <c r="B40" s="1">
        <f t="shared" ref="B40:G40" si="1">COUNT(B4:B34)/10*100</f>
        <v>50</v>
      </c>
      <c r="C40" s="1">
        <f t="shared" si="1"/>
        <v>40</v>
      </c>
      <c r="D40" s="1">
        <f>COUNT(D4:D34)/11*100</f>
        <v>54.54545454545454</v>
      </c>
      <c r="E40" s="1">
        <f t="shared" si="1"/>
        <v>40</v>
      </c>
      <c r="F40" s="1">
        <f t="shared" si="1"/>
        <v>50</v>
      </c>
      <c r="G40" s="1">
        <f t="shared" si="1"/>
        <v>30</v>
      </c>
      <c r="H40" s="1">
        <f>COUNT(H4:H34)/10*100</f>
        <v>50</v>
      </c>
      <c r="I40" s="1">
        <f>COUNT(I4:I34)/11*100</f>
        <v>45.454545454545453</v>
      </c>
      <c r="J40" s="1">
        <f>COUNT(J4:J34)/10*100</f>
        <v>50</v>
      </c>
      <c r="K40" s="1">
        <f>COUNT(K4:K34)/10*100</f>
        <v>50</v>
      </c>
      <c r="L40" s="1">
        <f>COUNT(L4:L34)/10*100</f>
        <v>40</v>
      </c>
      <c r="M40" s="1">
        <f>COUNT(M4:M34)/11*100</f>
        <v>27.27272727272727</v>
      </c>
    </row>
  </sheetData>
  <pageMargins left="0.7" right="0.7" top="0.75" bottom="0.75" header="0.3" footer="0.3"/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0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J30" sqref="J30"/>
    </sheetView>
  </sheetViews>
  <sheetFormatPr defaultColWidth="9.140625" defaultRowHeight="12.75" x14ac:dyDescent="0.2"/>
  <cols>
    <col min="1" max="1" width="10.7109375" style="1" customWidth="1"/>
    <col min="2" max="2" width="9" style="1" customWidth="1"/>
    <col min="3" max="12" width="9.140625" style="1"/>
    <col min="13" max="13" width="9.28515625" style="1" customWidth="1"/>
    <col min="14" max="16384" width="9.140625" style="1"/>
  </cols>
  <sheetData>
    <row r="1" spans="1:13" x14ac:dyDescent="0.2">
      <c r="F1" s="1" t="s">
        <v>21</v>
      </c>
    </row>
    <row r="2" spans="1:13" x14ac:dyDescent="0.2">
      <c r="E2" s="1" t="s">
        <v>1</v>
      </c>
    </row>
    <row r="3" spans="1:13" x14ac:dyDescent="0.2">
      <c r="B3" s="2">
        <v>42005</v>
      </c>
      <c r="C3" s="2">
        <v>42044</v>
      </c>
      <c r="D3" s="2">
        <v>42064</v>
      </c>
      <c r="E3" s="2">
        <v>42095</v>
      </c>
      <c r="F3" s="2">
        <v>42125</v>
      </c>
      <c r="G3" s="2">
        <v>42156</v>
      </c>
      <c r="H3" s="2">
        <v>42186</v>
      </c>
      <c r="I3" s="2">
        <v>42217</v>
      </c>
      <c r="J3" s="2">
        <v>42248</v>
      </c>
      <c r="K3" s="2">
        <v>42278</v>
      </c>
      <c r="L3" s="2">
        <v>42309</v>
      </c>
      <c r="M3" s="2">
        <v>42339</v>
      </c>
    </row>
    <row r="4" spans="1:13" x14ac:dyDescent="0.2">
      <c r="A4" s="1">
        <v>1</v>
      </c>
      <c r="B4" s="3">
        <v>11.4</v>
      </c>
      <c r="C4" s="3"/>
      <c r="D4" s="3">
        <v>5.5</v>
      </c>
      <c r="E4" s="3"/>
      <c r="F4" s="3"/>
      <c r="G4" s="3"/>
      <c r="H4" s="3"/>
      <c r="I4" s="3">
        <v>11.7</v>
      </c>
      <c r="J4" s="3"/>
      <c r="K4" s="3"/>
      <c r="L4" s="3"/>
      <c r="M4" s="3"/>
    </row>
    <row r="5" spans="1:13" x14ac:dyDescent="0.2">
      <c r="A5" s="1">
        <v>2</v>
      </c>
      <c r="B5" s="3"/>
      <c r="C5" s="3">
        <v>4.9000000000000004</v>
      </c>
      <c r="D5" s="3"/>
      <c r="E5" s="3"/>
      <c r="F5" s="3"/>
      <c r="G5" s="3">
        <v>9.1999999999999993</v>
      </c>
      <c r="H5" s="3">
        <v>9.6999999999999993</v>
      </c>
      <c r="I5" s="3"/>
      <c r="J5" s="3"/>
      <c r="K5" s="3"/>
      <c r="L5" s="3">
        <v>3.7</v>
      </c>
      <c r="M5" s="3">
        <v>5</v>
      </c>
    </row>
    <row r="6" spans="1:13" x14ac:dyDescent="0.2">
      <c r="A6" s="1">
        <v>3</v>
      </c>
      <c r="B6" s="3"/>
      <c r="C6" s="3"/>
      <c r="D6" s="3"/>
      <c r="E6" s="3"/>
      <c r="F6" s="3">
        <v>10.4</v>
      </c>
      <c r="G6" s="3"/>
      <c r="H6" s="3"/>
      <c r="I6" s="3"/>
      <c r="J6" s="3">
        <v>3.1</v>
      </c>
      <c r="K6" s="3">
        <v>7.1</v>
      </c>
      <c r="L6" s="3"/>
      <c r="M6" s="3"/>
    </row>
    <row r="7" spans="1:13" x14ac:dyDescent="0.2">
      <c r="A7" s="1">
        <v>4</v>
      </c>
      <c r="B7" s="3">
        <v>4.9000000000000004</v>
      </c>
      <c r="C7" s="3"/>
      <c r="D7" s="3">
        <v>5.7</v>
      </c>
      <c r="E7" s="3"/>
      <c r="F7" s="3"/>
      <c r="G7" s="3"/>
      <c r="H7" s="3"/>
      <c r="I7" s="3">
        <v>5.4</v>
      </c>
      <c r="J7" s="3"/>
      <c r="K7" s="3"/>
      <c r="L7" s="3"/>
      <c r="M7" s="3"/>
    </row>
    <row r="8" spans="1:13" x14ac:dyDescent="0.2">
      <c r="A8" s="1">
        <v>5</v>
      </c>
      <c r="B8" s="3"/>
      <c r="C8" s="3">
        <v>8.1999999999999993</v>
      </c>
      <c r="D8" s="3"/>
      <c r="E8" s="3"/>
      <c r="F8" s="3"/>
      <c r="G8" s="3">
        <v>8.6999999999999993</v>
      </c>
      <c r="H8" s="3"/>
      <c r="I8" s="3"/>
      <c r="J8" s="3"/>
      <c r="K8" s="3"/>
      <c r="L8" s="3">
        <v>3.7</v>
      </c>
      <c r="M8" s="3">
        <v>9</v>
      </c>
    </row>
    <row r="9" spans="1:13" x14ac:dyDescent="0.2">
      <c r="A9" s="1">
        <v>6</v>
      </c>
      <c r="B9" s="3">
        <v>10.199999999999999</v>
      </c>
      <c r="C9" s="3"/>
      <c r="D9" s="3"/>
      <c r="E9" s="3"/>
      <c r="F9" s="3">
        <v>3.6</v>
      </c>
      <c r="G9" s="3"/>
      <c r="H9" s="3"/>
      <c r="I9" s="3"/>
      <c r="J9" s="3">
        <v>7</v>
      </c>
      <c r="K9" s="3">
        <v>8.6999999999999993</v>
      </c>
      <c r="L9" s="3"/>
      <c r="M9" s="3"/>
    </row>
    <row r="10" spans="1:13" x14ac:dyDescent="0.2">
      <c r="A10" s="1">
        <v>7</v>
      </c>
      <c r="B10" s="3"/>
      <c r="C10" s="3"/>
      <c r="D10" s="3">
        <v>7.8</v>
      </c>
      <c r="E10" s="3"/>
      <c r="F10" s="3"/>
      <c r="G10" s="3"/>
      <c r="H10" s="3"/>
      <c r="I10" s="3">
        <v>5.9</v>
      </c>
      <c r="J10" s="3"/>
      <c r="K10" s="3"/>
      <c r="L10" s="3"/>
      <c r="M10" s="3"/>
    </row>
    <row r="11" spans="1:13" x14ac:dyDescent="0.2">
      <c r="A11" s="1">
        <v>8</v>
      </c>
      <c r="B11" s="3"/>
      <c r="C11" s="3">
        <v>5.2</v>
      </c>
      <c r="D11" s="3"/>
      <c r="E11" s="3"/>
      <c r="F11" s="3"/>
      <c r="G11" s="3">
        <v>10.7</v>
      </c>
      <c r="H11" s="3">
        <v>8.5</v>
      </c>
      <c r="I11" s="3"/>
      <c r="J11" s="3"/>
      <c r="K11" s="3"/>
      <c r="L11" s="3">
        <v>3.2</v>
      </c>
      <c r="M11" s="3">
        <v>11.4</v>
      </c>
    </row>
    <row r="12" spans="1:13" x14ac:dyDescent="0.2">
      <c r="A12" s="1">
        <v>9</v>
      </c>
      <c r="B12" s="3">
        <v>9</v>
      </c>
      <c r="C12" s="3"/>
      <c r="D12" s="3"/>
      <c r="E12" s="3">
        <v>3.7</v>
      </c>
      <c r="F12" s="3">
        <v>4.8</v>
      </c>
      <c r="G12" s="3"/>
      <c r="H12" s="3">
        <v>6.2</v>
      </c>
      <c r="I12" s="3"/>
      <c r="J12" s="3">
        <v>4.4000000000000004</v>
      </c>
      <c r="K12" s="3">
        <v>10.199999999999999</v>
      </c>
      <c r="L12" s="3"/>
      <c r="M12" s="3"/>
    </row>
    <row r="13" spans="1:13" x14ac:dyDescent="0.2">
      <c r="A13" s="1">
        <v>10</v>
      </c>
      <c r="B13" s="3"/>
      <c r="C13" s="3"/>
      <c r="D13" s="3">
        <v>4.9000000000000004</v>
      </c>
      <c r="E13" s="3">
        <v>7.2</v>
      </c>
      <c r="F13" s="3"/>
      <c r="G13" s="3"/>
      <c r="H13" s="3"/>
      <c r="I13" s="3">
        <v>11.5</v>
      </c>
      <c r="J13" s="3"/>
      <c r="K13" s="3"/>
      <c r="L13" s="3"/>
      <c r="M13" s="3"/>
    </row>
    <row r="14" spans="1:13" x14ac:dyDescent="0.2">
      <c r="A14" s="1">
        <v>11</v>
      </c>
      <c r="B14" s="3"/>
      <c r="C14" s="3">
        <v>16.100000000000001</v>
      </c>
      <c r="D14" s="3"/>
      <c r="E14" s="3">
        <v>6.3</v>
      </c>
      <c r="F14" s="3"/>
      <c r="G14" s="3">
        <v>4.3</v>
      </c>
      <c r="H14" s="3">
        <v>6.9</v>
      </c>
      <c r="I14" s="3"/>
      <c r="J14" s="3"/>
      <c r="K14" s="3"/>
      <c r="L14" s="3">
        <v>4.9000000000000004</v>
      </c>
      <c r="M14" s="3">
        <v>4.7</v>
      </c>
    </row>
    <row r="15" spans="1:13" x14ac:dyDescent="0.2">
      <c r="A15" s="1">
        <v>12</v>
      </c>
      <c r="B15" s="3">
        <v>6</v>
      </c>
      <c r="C15" s="3"/>
      <c r="D15" s="3"/>
      <c r="E15" s="3">
        <v>3.2</v>
      </c>
      <c r="F15" s="3">
        <v>11.1</v>
      </c>
      <c r="G15" s="3"/>
      <c r="H15" s="3"/>
      <c r="I15" s="3"/>
      <c r="J15" s="3">
        <v>4.5</v>
      </c>
      <c r="K15" s="3">
        <v>10.9</v>
      </c>
      <c r="L15" s="3"/>
      <c r="M15" s="3"/>
    </row>
    <row r="16" spans="1:13" x14ac:dyDescent="0.2">
      <c r="A16" s="1">
        <v>13</v>
      </c>
      <c r="B16" s="3"/>
      <c r="C16" s="3"/>
      <c r="D16" s="3">
        <v>2.9</v>
      </c>
      <c r="E16" s="3"/>
      <c r="F16" s="3"/>
      <c r="G16" s="3"/>
      <c r="H16" s="3"/>
      <c r="I16" s="3">
        <v>13.9</v>
      </c>
      <c r="J16" s="3"/>
      <c r="K16" s="3"/>
      <c r="L16" s="3"/>
      <c r="M16" s="3"/>
    </row>
    <row r="17" spans="1:13" x14ac:dyDescent="0.2">
      <c r="A17" s="1">
        <v>14</v>
      </c>
      <c r="B17" s="3"/>
      <c r="C17" s="3">
        <v>16.100000000000001</v>
      </c>
      <c r="D17" s="3"/>
      <c r="E17" s="3"/>
      <c r="F17" s="3"/>
      <c r="G17" s="3">
        <v>2.5</v>
      </c>
      <c r="H17" s="3">
        <v>4.7</v>
      </c>
      <c r="I17" s="3"/>
      <c r="J17" s="3"/>
      <c r="K17" s="3"/>
      <c r="L17" s="3">
        <v>5.7</v>
      </c>
      <c r="M17" s="3">
        <v>2.2999999999999998</v>
      </c>
    </row>
    <row r="18" spans="1:13" x14ac:dyDescent="0.2">
      <c r="A18" s="1">
        <v>15</v>
      </c>
      <c r="B18" s="3">
        <v>6.2</v>
      </c>
      <c r="C18" s="3"/>
      <c r="D18" s="3"/>
      <c r="E18" s="3">
        <v>2.9</v>
      </c>
      <c r="F18" s="3">
        <v>4.7</v>
      </c>
      <c r="G18" s="3"/>
      <c r="H18" s="3"/>
      <c r="I18" s="3"/>
      <c r="J18" s="3"/>
      <c r="K18" s="3">
        <v>24.2</v>
      </c>
      <c r="L18" s="3"/>
      <c r="M18" s="3"/>
    </row>
    <row r="19" spans="1:13" x14ac:dyDescent="0.2">
      <c r="A19" s="1">
        <v>16</v>
      </c>
      <c r="B19" s="3"/>
      <c r="C19" s="3"/>
      <c r="D19" s="3">
        <v>10.7</v>
      </c>
      <c r="E19" s="3"/>
      <c r="F19" s="3"/>
      <c r="G19" s="3"/>
      <c r="H19" s="3"/>
      <c r="I19" s="3">
        <v>2.5</v>
      </c>
      <c r="J19" s="3"/>
      <c r="K19" s="3"/>
      <c r="L19" s="3"/>
      <c r="M19" s="3"/>
    </row>
    <row r="20" spans="1:13" x14ac:dyDescent="0.2">
      <c r="A20" s="1">
        <v>17</v>
      </c>
      <c r="B20" s="3"/>
      <c r="C20" s="3">
        <v>6.1</v>
      </c>
      <c r="D20" s="3"/>
      <c r="E20" s="3"/>
      <c r="F20" s="3"/>
      <c r="G20" s="3">
        <v>6.3</v>
      </c>
      <c r="H20" s="3">
        <v>4.5</v>
      </c>
      <c r="I20" s="3"/>
      <c r="J20" s="3"/>
      <c r="K20" s="3"/>
      <c r="L20" s="3">
        <v>3.5</v>
      </c>
      <c r="M20" s="3">
        <v>7.2</v>
      </c>
    </row>
    <row r="21" spans="1:13" x14ac:dyDescent="0.2">
      <c r="A21" s="1">
        <v>18</v>
      </c>
      <c r="B21" s="3">
        <v>5.2</v>
      </c>
      <c r="C21" s="3"/>
      <c r="D21" s="3"/>
      <c r="E21" s="3">
        <v>4.7</v>
      </c>
      <c r="F21" s="3">
        <v>4.5</v>
      </c>
      <c r="G21" s="3"/>
      <c r="H21" s="3"/>
      <c r="I21" s="3"/>
      <c r="J21" s="3">
        <v>9.4</v>
      </c>
      <c r="K21" s="3">
        <v>18.7</v>
      </c>
      <c r="L21" s="3"/>
      <c r="M21" s="3"/>
    </row>
    <row r="22" spans="1:13" x14ac:dyDescent="0.2">
      <c r="A22" s="1">
        <v>19</v>
      </c>
      <c r="B22" s="3"/>
      <c r="C22" s="3"/>
      <c r="D22" s="3">
        <v>5.2</v>
      </c>
      <c r="E22" s="3"/>
      <c r="F22" s="3"/>
      <c r="G22" s="3"/>
      <c r="H22" s="3"/>
      <c r="I22" s="3">
        <v>3.2</v>
      </c>
      <c r="J22" s="3"/>
      <c r="K22" s="3"/>
      <c r="L22" s="3"/>
      <c r="M22" s="3"/>
    </row>
    <row r="23" spans="1:13" x14ac:dyDescent="0.2">
      <c r="A23" s="1">
        <v>20</v>
      </c>
      <c r="B23" s="3"/>
      <c r="C23" s="3">
        <v>4.3</v>
      </c>
      <c r="D23" s="3"/>
      <c r="E23" s="3"/>
      <c r="F23" s="3"/>
      <c r="G23" s="3">
        <v>8.4</v>
      </c>
      <c r="H23" s="3">
        <v>6.2</v>
      </c>
      <c r="I23" s="3"/>
      <c r="J23" s="3"/>
      <c r="K23" s="3"/>
      <c r="L23" s="3">
        <v>6</v>
      </c>
      <c r="M23" s="3">
        <v>6.4</v>
      </c>
    </row>
    <row r="24" spans="1:13" x14ac:dyDescent="0.2">
      <c r="A24" s="1">
        <v>21</v>
      </c>
      <c r="B24" s="3">
        <v>12</v>
      </c>
      <c r="C24" s="3"/>
      <c r="D24" s="3"/>
      <c r="E24" s="3">
        <v>5.3</v>
      </c>
      <c r="F24" s="3">
        <v>5.0999999999999996</v>
      </c>
      <c r="G24" s="3"/>
      <c r="H24" s="3"/>
      <c r="I24" s="3"/>
      <c r="J24" s="3">
        <v>11.2</v>
      </c>
      <c r="K24" s="3">
        <v>4.2</v>
      </c>
      <c r="L24" s="3"/>
      <c r="M24" s="3"/>
    </row>
    <row r="25" spans="1:13" x14ac:dyDescent="0.2">
      <c r="A25" s="1">
        <v>22</v>
      </c>
      <c r="B25" s="3"/>
      <c r="C25" s="3"/>
      <c r="D25" s="3">
        <v>5.8</v>
      </c>
      <c r="E25" s="3"/>
      <c r="F25" s="3"/>
      <c r="G25" s="3"/>
      <c r="H25" s="3"/>
      <c r="I25" s="3">
        <v>3.4</v>
      </c>
      <c r="J25" s="3"/>
      <c r="K25" s="3"/>
      <c r="L25" s="3"/>
      <c r="M25" s="3"/>
    </row>
    <row r="26" spans="1:13" x14ac:dyDescent="0.2">
      <c r="A26" s="1">
        <v>23</v>
      </c>
      <c r="B26" s="3"/>
      <c r="C26" s="3">
        <v>6.6</v>
      </c>
      <c r="D26" s="3"/>
      <c r="E26" s="3"/>
      <c r="F26" s="3"/>
      <c r="G26" s="3">
        <v>9.5</v>
      </c>
      <c r="H26" s="3">
        <v>6.9</v>
      </c>
      <c r="I26" s="3"/>
      <c r="J26" s="3"/>
      <c r="K26" s="3"/>
      <c r="L26" s="3">
        <v>9</v>
      </c>
      <c r="M26" s="3">
        <v>7.2</v>
      </c>
    </row>
    <row r="27" spans="1:13" x14ac:dyDescent="0.2">
      <c r="A27" s="1">
        <v>24</v>
      </c>
      <c r="B27" s="3">
        <v>3.6</v>
      </c>
      <c r="C27" s="3"/>
      <c r="D27" s="3"/>
      <c r="E27" s="3">
        <v>6.7</v>
      </c>
      <c r="F27" s="3">
        <v>6.8</v>
      </c>
      <c r="G27" s="3"/>
      <c r="H27" s="3"/>
      <c r="I27" s="3"/>
      <c r="J27" s="3">
        <v>6.3</v>
      </c>
      <c r="K27" s="3">
        <v>2.6</v>
      </c>
      <c r="L27" s="3"/>
      <c r="M27" s="3"/>
    </row>
    <row r="28" spans="1:13" x14ac:dyDescent="0.2">
      <c r="A28" s="1">
        <v>25</v>
      </c>
      <c r="B28" s="3"/>
      <c r="C28" s="3"/>
      <c r="D28" s="3">
        <v>4.7</v>
      </c>
      <c r="E28" s="3"/>
      <c r="F28" s="3"/>
      <c r="G28" s="3"/>
      <c r="H28" s="3"/>
      <c r="I28" s="3">
        <v>9.8000000000000007</v>
      </c>
      <c r="J28" s="3"/>
      <c r="K28" s="3"/>
      <c r="L28" s="3"/>
      <c r="M28" s="3"/>
    </row>
    <row r="29" spans="1:13" x14ac:dyDescent="0.2">
      <c r="A29" s="1">
        <v>26</v>
      </c>
      <c r="B29" s="3"/>
      <c r="C29" s="3">
        <v>5.2</v>
      </c>
      <c r="D29" s="3"/>
      <c r="E29" s="3"/>
      <c r="F29" s="3"/>
      <c r="G29" s="3">
        <v>6.6</v>
      </c>
      <c r="H29" s="3">
        <v>7.9</v>
      </c>
      <c r="I29" s="3"/>
      <c r="J29" s="3">
        <v>7</v>
      </c>
      <c r="K29" s="3"/>
      <c r="L29" s="3">
        <v>3.7</v>
      </c>
      <c r="M29" s="3">
        <v>7.2</v>
      </c>
    </row>
    <row r="30" spans="1:13" x14ac:dyDescent="0.2">
      <c r="A30" s="1">
        <v>27</v>
      </c>
      <c r="B30" s="3"/>
      <c r="C30" s="3"/>
      <c r="D30" s="3"/>
      <c r="E30" s="3">
        <v>7.9</v>
      </c>
      <c r="F30" s="3">
        <v>3.2</v>
      </c>
      <c r="G30" s="3"/>
      <c r="H30" s="3"/>
      <c r="I30" s="3"/>
      <c r="J30" s="3">
        <v>4.5999999999999996</v>
      </c>
      <c r="K30" s="3">
        <v>1.7</v>
      </c>
      <c r="L30" s="3"/>
      <c r="M30" s="3"/>
    </row>
    <row r="31" spans="1:13" x14ac:dyDescent="0.2">
      <c r="A31" s="1">
        <v>28</v>
      </c>
      <c r="B31" s="3"/>
      <c r="C31" s="3"/>
      <c r="D31" s="3">
        <v>6.9</v>
      </c>
      <c r="E31" s="3"/>
      <c r="F31" s="3"/>
      <c r="G31" s="3"/>
      <c r="H31" s="3"/>
      <c r="I31" s="3">
        <v>11.2</v>
      </c>
      <c r="J31" s="3"/>
      <c r="K31" s="3"/>
      <c r="L31" s="3"/>
      <c r="M31" s="3"/>
    </row>
    <row r="32" spans="1:13" x14ac:dyDescent="0.2">
      <c r="A32" s="1">
        <v>29</v>
      </c>
      <c r="B32" s="3">
        <v>4.8</v>
      </c>
      <c r="C32" s="3"/>
      <c r="D32" s="3"/>
      <c r="E32" s="3"/>
      <c r="F32" s="3"/>
      <c r="G32" s="3">
        <v>9</v>
      </c>
      <c r="H32" s="3">
        <v>9.1</v>
      </c>
      <c r="I32" s="3"/>
      <c r="J32" s="3"/>
      <c r="K32" s="3"/>
      <c r="L32" s="3">
        <v>2.8</v>
      </c>
      <c r="M32" s="3">
        <v>5</v>
      </c>
    </row>
    <row r="33" spans="1:13" x14ac:dyDescent="0.2">
      <c r="A33" s="1">
        <v>30</v>
      </c>
      <c r="B33" s="3">
        <v>8.5</v>
      </c>
      <c r="C33" s="3"/>
      <c r="D33" s="3"/>
      <c r="E33" s="3">
        <v>7.5</v>
      </c>
      <c r="F33" s="3">
        <v>4.4000000000000004</v>
      </c>
      <c r="G33" s="3"/>
      <c r="H33" s="3"/>
      <c r="I33" s="3"/>
      <c r="J33" s="3">
        <v>5.7</v>
      </c>
      <c r="K33" s="3">
        <v>13.8</v>
      </c>
      <c r="L33" s="3"/>
      <c r="M33" s="3"/>
    </row>
    <row r="34" spans="1:13" x14ac:dyDescent="0.2">
      <c r="A34" s="1">
        <v>31</v>
      </c>
      <c r="B34" s="3"/>
      <c r="C34" s="3"/>
      <c r="D34" s="3">
        <v>4.4000000000000004</v>
      </c>
      <c r="E34" s="3"/>
      <c r="F34" s="3"/>
      <c r="G34" s="3"/>
      <c r="H34" s="3"/>
      <c r="I34" s="3">
        <v>9.6999999999999993</v>
      </c>
      <c r="J34" s="3"/>
      <c r="K34" s="3"/>
      <c r="L34" s="3"/>
      <c r="M34" s="3"/>
    </row>
    <row r="35" spans="1:13" x14ac:dyDescent="0.2">
      <c r="A35" s="1" t="s">
        <v>2</v>
      </c>
      <c r="B35" s="1">
        <f>MAX(B4:B34)</f>
        <v>12</v>
      </c>
      <c r="C35" s="1">
        <f t="shared" ref="C35:M35" si="0">MAX(C4:C34)</f>
        <v>16.100000000000001</v>
      </c>
      <c r="D35" s="1">
        <f t="shared" si="0"/>
        <v>10.7</v>
      </c>
      <c r="E35" s="1">
        <f t="shared" si="0"/>
        <v>7.9</v>
      </c>
      <c r="F35" s="1">
        <f t="shared" si="0"/>
        <v>11.1</v>
      </c>
      <c r="G35" s="1">
        <f t="shared" si="0"/>
        <v>10.7</v>
      </c>
      <c r="H35" s="1">
        <f t="shared" si="0"/>
        <v>9.6999999999999993</v>
      </c>
      <c r="I35" s="1">
        <f t="shared" si="0"/>
        <v>13.9</v>
      </c>
      <c r="J35" s="1">
        <f t="shared" si="0"/>
        <v>11.2</v>
      </c>
      <c r="K35" s="1">
        <f t="shared" si="0"/>
        <v>24.2</v>
      </c>
      <c r="L35" s="1">
        <f t="shared" si="0"/>
        <v>9</v>
      </c>
      <c r="M35" s="1">
        <f t="shared" si="0"/>
        <v>11.4</v>
      </c>
    </row>
    <row r="37" spans="1:13" x14ac:dyDescent="0.2">
      <c r="A37" s="1" t="s">
        <v>3</v>
      </c>
      <c r="B37" s="1">
        <f>MAX(B4:M34)</f>
        <v>24.2</v>
      </c>
      <c r="D37" s="1" t="s">
        <v>4</v>
      </c>
      <c r="E37" s="1">
        <f>AVERAGE(B4:M34)</f>
        <v>6.9172131147540989</v>
      </c>
      <c r="G37" s="1" t="s">
        <v>5</v>
      </c>
      <c r="H37" s="1">
        <f>STDEV(B4:M34)</f>
        <v>3.5142612080641129</v>
      </c>
      <c r="J37" s="1" t="s">
        <v>6</v>
      </c>
      <c r="K37" s="1">
        <f>COUNT(B4:M34)</f>
        <v>122</v>
      </c>
      <c r="L37" s="1" t="s">
        <v>13</v>
      </c>
      <c r="M37" s="1">
        <f>100*K37/122</f>
        <v>100</v>
      </c>
    </row>
    <row r="38" spans="1:13" x14ac:dyDescent="0.2">
      <c r="C38" s="1" t="s">
        <v>7</v>
      </c>
      <c r="D38" s="1">
        <f xml:space="preserve"> COUNT(B4:D34)/30*100</f>
        <v>103.33333333333334</v>
      </c>
      <c r="F38" s="1" t="s">
        <v>8</v>
      </c>
      <c r="G38" s="1">
        <f xml:space="preserve"> COUNT(E4:G34)/30*100</f>
        <v>100</v>
      </c>
      <c r="I38" s="1" t="s">
        <v>9</v>
      </c>
      <c r="J38" s="1">
        <f xml:space="preserve"> COUNT(H4:J34)/30*100</f>
        <v>103.33333333333334</v>
      </c>
      <c r="L38" s="1" t="s">
        <v>10</v>
      </c>
      <c r="M38" s="1">
        <f xml:space="preserve"> COUNT(K4:M34)/30*100</f>
        <v>100</v>
      </c>
    </row>
    <row r="39" spans="1:13" x14ac:dyDescent="0.2">
      <c r="A39" s="1" t="s">
        <v>11</v>
      </c>
      <c r="C39" s="1">
        <f>PERCENTILE(B4:M34,0.98)</f>
        <v>16.100000000000001</v>
      </c>
    </row>
    <row r="40" spans="1:13" x14ac:dyDescent="0.2">
      <c r="A40" s="1" t="s">
        <v>12</v>
      </c>
      <c r="B40" s="1">
        <f t="shared" ref="B40:G40" si="1">COUNT(B4:B34)/10*100</f>
        <v>110.00000000000001</v>
      </c>
      <c r="C40" s="1">
        <f t="shared" si="1"/>
        <v>90</v>
      </c>
      <c r="D40" s="1">
        <f>COUNT(D4:D34)/11*100</f>
        <v>100</v>
      </c>
      <c r="E40" s="1">
        <f t="shared" si="1"/>
        <v>100</v>
      </c>
      <c r="F40" s="1">
        <f t="shared" si="1"/>
        <v>100</v>
      </c>
      <c r="G40" s="1">
        <f t="shared" si="1"/>
        <v>100</v>
      </c>
      <c r="H40" s="1">
        <f>COUNT(H4:H34)/10*100</f>
        <v>100</v>
      </c>
      <c r="I40" s="1">
        <f>COUNT(I4:I34)/11*100</f>
        <v>100</v>
      </c>
      <c r="J40" s="1">
        <f>COUNT(J4:J34)/10*100</f>
        <v>100</v>
      </c>
      <c r="K40" s="1">
        <f>COUNT(K4:K34)/10*100</f>
        <v>100</v>
      </c>
      <c r="L40" s="1">
        <f>COUNT(L4:L34)/10*100</f>
        <v>100</v>
      </c>
      <c r="M40" s="1">
        <f>COUNT(M4:M34)/11*100</f>
        <v>90.909090909090907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19</vt:i4>
      </vt:variant>
    </vt:vector>
  </HeadingPairs>
  <TitlesOfParts>
    <vt:vector size="19" baseType="lpstr">
      <vt:lpstr>AL</vt:lpstr>
      <vt:lpstr>BC1</vt:lpstr>
      <vt:lpstr>BC2</vt:lpstr>
      <vt:lpstr>BP</vt:lpstr>
      <vt:lpstr>ChV</vt:lpstr>
      <vt:lpstr>GM</vt:lpstr>
      <vt:lpstr>HM1</vt:lpstr>
      <vt:lpstr>HM2</vt:lpstr>
      <vt:lpstr>HO</vt:lpstr>
      <vt:lpstr>I610</vt:lpstr>
      <vt:lpstr>KN</vt:lpstr>
      <vt:lpstr>LY</vt:lpstr>
      <vt:lpstr>LCM</vt:lpstr>
      <vt:lpstr>MO</vt:lpstr>
      <vt:lpstr>MR</vt:lpstr>
      <vt:lpstr>PA</vt:lpstr>
      <vt:lpstr>SC1</vt:lpstr>
      <vt:lpstr>SC2</vt:lpstr>
      <vt:lpstr>VT</vt:lpstr>
    </vt:vector>
  </TitlesOfParts>
  <Company>Louisiana Department of Environmental Quality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d_wafer</dc:creator>
  <cp:lastModifiedBy>Helpline</cp:lastModifiedBy>
  <dcterms:created xsi:type="dcterms:W3CDTF">2013-02-15T14:52:19Z</dcterms:created>
  <dcterms:modified xsi:type="dcterms:W3CDTF">2016-09-14T14:18:50Z</dcterms:modified>
</cp:coreProperties>
</file>