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00010322\Documents\Air Data\2020\"/>
    </mc:Choice>
  </mc:AlternateContent>
  <bookViews>
    <workbookView xWindow="-15" yWindow="6390" windowWidth="28830" windowHeight="6450" tabRatio="751"/>
  </bookViews>
  <sheets>
    <sheet name="Baker Lead" sheetId="14" r:id="rId1"/>
    <sheet name="Laplace 1 Lead" sheetId="12" r:id="rId2"/>
    <sheet name="Laplace 2 Lead" sheetId="13" r:id="rId3"/>
  </sheets>
  <calcPr calcId="162913"/>
</workbook>
</file>

<file path=xl/calcChain.xml><?xml version="1.0" encoding="utf-8"?>
<calcChain xmlns="http://schemas.openxmlformats.org/spreadsheetml/2006/main">
  <c r="B35" i="13" l="1"/>
  <c r="C35" i="13"/>
  <c r="D35" i="13"/>
  <c r="E35" i="13"/>
  <c r="F35" i="13"/>
  <c r="G35" i="13"/>
  <c r="H35" i="13"/>
  <c r="I35" i="13"/>
  <c r="J35" i="13"/>
  <c r="K35" i="13"/>
  <c r="L35" i="13"/>
  <c r="M35" i="13"/>
  <c r="M39" i="14" l="1"/>
  <c r="L39" i="14"/>
  <c r="K39" i="14"/>
  <c r="J39" i="14"/>
  <c r="I39" i="14"/>
  <c r="H39" i="14"/>
  <c r="G39" i="14"/>
  <c r="F39" i="14"/>
  <c r="E39" i="14"/>
  <c r="D39" i="14"/>
  <c r="C39" i="14"/>
  <c r="B39" i="14"/>
  <c r="K37" i="14"/>
  <c r="H37" i="14"/>
  <c r="E37" i="14"/>
  <c r="B37" i="14"/>
  <c r="K36" i="14"/>
  <c r="H36" i="14"/>
  <c r="E36" i="14"/>
  <c r="B36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M39" i="12"/>
  <c r="L39" i="12"/>
  <c r="K39" i="12"/>
  <c r="J39" i="12"/>
  <c r="I39" i="12"/>
  <c r="H39" i="12"/>
  <c r="G39" i="12"/>
  <c r="F39" i="12"/>
  <c r="E39" i="12"/>
  <c r="D39" i="12"/>
  <c r="C39" i="12"/>
  <c r="B39" i="12"/>
  <c r="K37" i="12"/>
  <c r="H37" i="12"/>
  <c r="E37" i="12"/>
  <c r="B37" i="12"/>
  <c r="K36" i="12"/>
  <c r="H36" i="12"/>
  <c r="E36" i="12"/>
  <c r="B36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M39" i="13"/>
  <c r="L39" i="13"/>
  <c r="K39" i="13"/>
  <c r="J39" i="13"/>
  <c r="I39" i="13"/>
  <c r="H39" i="13"/>
  <c r="G39" i="13"/>
  <c r="F39" i="13"/>
  <c r="E39" i="13"/>
  <c r="D39" i="13"/>
  <c r="C39" i="13"/>
  <c r="B39" i="13"/>
  <c r="K37" i="13"/>
  <c r="H37" i="13"/>
  <c r="E37" i="13"/>
  <c r="B37" i="13"/>
  <c r="K36" i="13"/>
  <c r="H36" i="13"/>
  <c r="E36" i="13"/>
  <c r="B36" i="13"/>
  <c r="A6" i="14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5" i="14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5" i="12"/>
  <c r="B38" i="13" l="1"/>
  <c r="B38" i="12"/>
  <c r="B38" i="14"/>
</calcChain>
</file>

<file path=xl/comments1.xml><?xml version="1.0" encoding="utf-8"?>
<comments xmlns="http://schemas.openxmlformats.org/spreadsheetml/2006/main">
  <authors>
    <author>La DEQ</author>
  </authors>
  <commentList>
    <comment ref="B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7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La DEQ</author>
  </authors>
  <commentList>
    <comment ref="B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7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La DEQ</author>
  </authors>
  <commentList>
    <comment ref="B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7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<sst xmlns="http://schemas.openxmlformats.org/spreadsheetml/2006/main" count="36" uniqueCount="13">
  <si>
    <t>Monthly Max</t>
  </si>
  <si>
    <t>Yearly Max</t>
  </si>
  <si>
    <t>Mean</t>
  </si>
  <si>
    <t>STD Dev.</t>
  </si>
  <si>
    <t>#Samples</t>
  </si>
  <si>
    <t>BAKER - IRENE ROAD TSP LEAD SITE</t>
  </si>
  <si>
    <t>Count</t>
  </si>
  <si>
    <t>LEAD IN TOTAL SUSPENDED PARTICULATE MATTER  - UG/M3</t>
  </si>
  <si>
    <t>LAPLACE - BAYOU STEEL 1 LEAD SITE</t>
  </si>
  <si>
    <t>LAPLACE - BAYOU STEEL 2 LEAD SITE</t>
  </si>
  <si>
    <t>3 Month Avg</t>
  </si>
  <si>
    <t>Quarter Max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</si>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</sst>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4" x14ac:knownFonts="1">
    <font>
      <sz val="10"/>
      <name val="Arial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7" fontId="0" fillId="0" borderId="0" xfId="0" applyNumberFormat="1" applyAlignment="1">
      <alignment horizontal="center"/>
    </xf>
    <xf numFmtId="0" fontId="3" fillId="0" borderId="0" xfId="0" applyFont="1"/>
    <xf numFmtId="164" fontId="0" fillId="0" borderId="0" xfId="0" applyNumberFormat="1"/>
    <xf numFmtId="164" fontId="3" fillId="0" borderId="0" xfId="0" applyNumberFormat="1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9"/>
  <sheetViews>
    <sheetView tabSelected="1" workbookViewId="0">
      <pane xSplit="1" ySplit="3" topLeftCell="B16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 x14ac:dyDescent="0.2"/>
  <cols>
    <col min="1" max="1" width="10.7109375" customWidth="1"/>
  </cols>
  <sheetData>
    <row r="1" spans="1:13" x14ac:dyDescent="0.2">
      <c r="F1" t="s">
        <v>5</v>
      </c>
    </row>
    <row r="2" spans="1:13" x14ac:dyDescent="0.2">
      <c r="E2" t="s">
        <v>7</v>
      </c>
    </row>
    <row r="3" spans="1:13" x14ac:dyDescent="0.2">
      <c r="B3" s="1">
        <v>43831</v>
      </c>
      <c r="C3" s="1">
        <v>43862</v>
      </c>
      <c r="D3" s="1">
        <v>43891</v>
      </c>
      <c r="E3" s="1">
        <v>43922</v>
      </c>
      <c r="F3" s="1">
        <v>43952</v>
      </c>
      <c r="G3" s="1">
        <v>43983</v>
      </c>
      <c r="H3" s="1">
        <v>44013</v>
      </c>
      <c r="I3" s="1">
        <v>44044</v>
      </c>
      <c r="J3" s="1">
        <v>44075</v>
      </c>
      <c r="K3" s="1">
        <v>44105</v>
      </c>
      <c r="L3" s="1">
        <v>44136</v>
      </c>
      <c r="M3" s="1">
        <v>44166</v>
      </c>
    </row>
    <row r="4" spans="1:13" x14ac:dyDescent="0.2">
      <c r="A4">
        <v>1</v>
      </c>
      <c r="B4" s="4"/>
      <c r="C4" s="4"/>
      <c r="D4" s="4"/>
      <c r="E4" s="4"/>
      <c r="F4" s="4"/>
      <c r="G4" s="4"/>
      <c r="H4" s="4"/>
      <c r="I4" s="4">
        <v>0</v>
      </c>
      <c r="J4" s="4"/>
      <c r="K4" s="4"/>
      <c r="L4" s="4"/>
      <c r="M4" s="4"/>
    </row>
    <row r="5" spans="1:13" x14ac:dyDescent="0.2">
      <c r="A5">
        <f>+A4+1</f>
        <v>2</v>
      </c>
      <c r="B5" s="4"/>
      <c r="C5" s="4"/>
      <c r="D5" s="4"/>
      <c r="E5" s="4"/>
      <c r="F5" s="4"/>
      <c r="G5" s="4">
        <v>0</v>
      </c>
      <c r="H5" s="4">
        <v>4.0000000000000002E-4</v>
      </c>
      <c r="I5" s="4"/>
      <c r="J5" s="4"/>
      <c r="K5" s="4"/>
      <c r="L5" s="4"/>
      <c r="M5" s="4"/>
    </row>
    <row r="6" spans="1:13" x14ac:dyDescent="0.2">
      <c r="A6">
        <f t="shared" ref="A6:A34" si="0">+A5+1</f>
        <v>3</v>
      </c>
      <c r="B6" s="4"/>
      <c r="C6" s="4">
        <v>4.1999999999999997E-3</v>
      </c>
      <c r="D6" s="4"/>
      <c r="E6" s="4">
        <v>0</v>
      </c>
      <c r="F6" s="4">
        <v>0</v>
      </c>
      <c r="G6" s="4"/>
      <c r="H6" s="4"/>
      <c r="I6" s="4"/>
      <c r="J6" s="4"/>
      <c r="K6" s="4"/>
      <c r="L6" s="4"/>
      <c r="M6" s="4"/>
    </row>
    <row r="7" spans="1:13" x14ac:dyDescent="0.2">
      <c r="A7">
        <f t="shared" si="0"/>
        <v>4</v>
      </c>
      <c r="B7" s="4">
        <v>0</v>
      </c>
      <c r="C7" s="4"/>
      <c r="D7" s="4">
        <v>0</v>
      </c>
      <c r="E7" s="4"/>
      <c r="F7" s="4"/>
      <c r="G7" s="4"/>
      <c r="H7" s="4"/>
      <c r="I7" s="4"/>
      <c r="J7" s="4"/>
      <c r="K7" s="4"/>
      <c r="L7" s="4"/>
      <c r="M7" s="4"/>
    </row>
    <row r="8" spans="1:13" x14ac:dyDescent="0.2">
      <c r="A8">
        <f t="shared" si="0"/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>
        <v>8.5000000000000006E-3</v>
      </c>
      <c r="M8" s="4">
        <v>3.5000000000000001E-3</v>
      </c>
    </row>
    <row r="9" spans="1:13" x14ac:dyDescent="0.2">
      <c r="A9">
        <f t="shared" si="0"/>
        <v>6</v>
      </c>
      <c r="B9" s="4"/>
      <c r="C9" s="4"/>
      <c r="D9" s="4"/>
      <c r="E9" s="4"/>
      <c r="F9" s="4"/>
      <c r="G9" s="4"/>
      <c r="H9" s="4"/>
      <c r="I9" s="4"/>
      <c r="J9" s="4">
        <v>0</v>
      </c>
      <c r="K9" s="4">
        <v>5.8999999999999999E-3</v>
      </c>
      <c r="L9" s="4"/>
      <c r="M9" s="4"/>
    </row>
    <row r="10" spans="1:13" x14ac:dyDescent="0.2">
      <c r="A10">
        <f t="shared" si="0"/>
        <v>7</v>
      </c>
      <c r="B10" s="4"/>
      <c r="C10" s="4"/>
      <c r="D10" s="4"/>
      <c r="E10" s="4"/>
      <c r="F10" s="4"/>
      <c r="G10" s="4"/>
      <c r="H10" s="4"/>
      <c r="I10" s="4">
        <v>5.0000000000000001E-4</v>
      </c>
      <c r="J10" s="4"/>
      <c r="K10" s="4"/>
      <c r="L10" s="4"/>
      <c r="M10" s="4"/>
    </row>
    <row r="11" spans="1:13" x14ac:dyDescent="0.2">
      <c r="A11">
        <f t="shared" si="0"/>
        <v>8</v>
      </c>
      <c r="B11" s="4"/>
      <c r="C11" s="4"/>
      <c r="D11" s="4"/>
      <c r="E11" s="4"/>
      <c r="F11" s="4"/>
      <c r="G11" s="4">
        <v>0</v>
      </c>
      <c r="H11" s="4">
        <v>0</v>
      </c>
      <c r="I11" s="4"/>
      <c r="J11" s="4"/>
      <c r="K11" s="4"/>
      <c r="L11" s="4"/>
      <c r="M11" s="4"/>
    </row>
    <row r="12" spans="1:13" x14ac:dyDescent="0.2">
      <c r="A12">
        <f t="shared" si="0"/>
        <v>9</v>
      </c>
      <c r="B12" s="4"/>
      <c r="C12" s="4">
        <v>4.5999999999999999E-3</v>
      </c>
      <c r="D12" s="4"/>
      <c r="E12" s="4">
        <v>0</v>
      </c>
      <c r="F12" s="4">
        <v>0</v>
      </c>
      <c r="G12" s="4"/>
      <c r="H12" s="4"/>
      <c r="I12" s="4"/>
      <c r="J12" s="4"/>
      <c r="K12" s="4"/>
      <c r="L12" s="4"/>
      <c r="M12" s="4"/>
    </row>
    <row r="13" spans="1:13" x14ac:dyDescent="0.2">
      <c r="A13">
        <f t="shared" si="0"/>
        <v>10</v>
      </c>
      <c r="B13" s="4">
        <v>0</v>
      </c>
      <c r="C13" s="4"/>
      <c r="D13" s="4">
        <v>0</v>
      </c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">
      <c r="A14">
        <f t="shared" si="0"/>
        <v>11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>
        <v>3.2000000000000002E-3</v>
      </c>
      <c r="M14" s="4">
        <v>4.1000000000000003E-3</v>
      </c>
    </row>
    <row r="15" spans="1:13" x14ac:dyDescent="0.2">
      <c r="A15">
        <f t="shared" si="0"/>
        <v>12</v>
      </c>
      <c r="B15" s="4"/>
      <c r="C15" s="4"/>
      <c r="D15" s="4"/>
      <c r="E15" s="4"/>
      <c r="F15" s="4"/>
      <c r="G15" s="4"/>
      <c r="H15" s="4"/>
      <c r="I15" s="4"/>
      <c r="J15" s="4">
        <v>2.0000000000000001E-4</v>
      </c>
      <c r="K15" s="4">
        <v>4.8999999999999998E-3</v>
      </c>
      <c r="L15" s="4"/>
      <c r="M15" s="4"/>
    </row>
    <row r="16" spans="1:13" x14ac:dyDescent="0.2">
      <c r="A16">
        <f t="shared" si="0"/>
        <v>13</v>
      </c>
      <c r="B16" s="4"/>
      <c r="C16" s="4"/>
      <c r="D16" s="4"/>
      <c r="E16" s="4"/>
      <c r="F16" s="4"/>
      <c r="G16" s="4"/>
      <c r="H16" s="4"/>
      <c r="I16" s="4">
        <v>0</v>
      </c>
      <c r="J16" s="4"/>
      <c r="K16" s="4"/>
      <c r="L16" s="4"/>
      <c r="M16" s="4"/>
    </row>
    <row r="17" spans="1:13" x14ac:dyDescent="0.2">
      <c r="A17">
        <f t="shared" si="0"/>
        <v>14</v>
      </c>
      <c r="B17" s="4"/>
      <c r="C17" s="4"/>
      <c r="D17" s="4"/>
      <c r="E17" s="4"/>
      <c r="F17" s="4"/>
      <c r="G17" s="4">
        <v>0</v>
      </c>
      <c r="H17" s="4">
        <v>0</v>
      </c>
      <c r="I17" s="4"/>
      <c r="J17" s="4"/>
      <c r="K17" s="4"/>
      <c r="L17" s="4"/>
      <c r="M17" s="4"/>
    </row>
    <row r="18" spans="1:13" x14ac:dyDescent="0.2">
      <c r="A18">
        <f t="shared" si="0"/>
        <v>15</v>
      </c>
      <c r="B18" s="4"/>
      <c r="C18" s="4">
        <v>2.8E-3</v>
      </c>
      <c r="D18" s="4"/>
      <c r="E18" s="4">
        <v>0</v>
      </c>
      <c r="F18" s="4">
        <v>0</v>
      </c>
      <c r="G18" s="4"/>
      <c r="H18" s="4"/>
      <c r="I18" s="4"/>
      <c r="J18" s="4"/>
      <c r="K18" s="4"/>
      <c r="L18" s="4"/>
      <c r="M18" s="4"/>
    </row>
    <row r="19" spans="1:13" x14ac:dyDescent="0.2">
      <c r="A19">
        <f t="shared" si="0"/>
        <v>16</v>
      </c>
      <c r="B19" s="4">
        <v>3.8E-3</v>
      </c>
      <c r="C19" s="4"/>
      <c r="D19" s="4">
        <v>0</v>
      </c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">
      <c r="A20">
        <f t="shared" si="0"/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>
        <v>1.95E-2</v>
      </c>
      <c r="M20" s="4">
        <v>3.3999999999999998E-3</v>
      </c>
    </row>
    <row r="21" spans="1:13" x14ac:dyDescent="0.2">
      <c r="A21">
        <f t="shared" si="0"/>
        <v>18</v>
      </c>
      <c r="B21" s="4"/>
      <c r="C21" s="4"/>
      <c r="D21" s="4"/>
      <c r="E21" s="4"/>
      <c r="F21" s="4"/>
      <c r="G21" s="4"/>
      <c r="H21" s="4"/>
      <c r="I21" s="4"/>
      <c r="J21" s="4">
        <v>2.9999999999999997E-4</v>
      </c>
      <c r="K21" s="4">
        <v>4.1999999999999997E-3</v>
      </c>
      <c r="L21" s="4"/>
      <c r="M21" s="4"/>
    </row>
    <row r="22" spans="1:13" x14ac:dyDescent="0.2">
      <c r="A22">
        <f t="shared" si="0"/>
        <v>19</v>
      </c>
      <c r="B22" s="4"/>
      <c r="C22" s="4"/>
      <c r="D22" s="4"/>
      <c r="E22" s="4"/>
      <c r="F22" s="4"/>
      <c r="G22" s="4"/>
      <c r="H22" s="4"/>
      <c r="I22" s="4">
        <v>2.9999999999999997E-4</v>
      </c>
      <c r="J22" s="4"/>
      <c r="K22" s="4"/>
      <c r="L22" s="4"/>
      <c r="M22" s="4"/>
    </row>
    <row r="23" spans="1:13" x14ac:dyDescent="0.2">
      <c r="A23">
        <f t="shared" si="0"/>
        <v>20</v>
      </c>
      <c r="B23" s="4"/>
      <c r="C23" s="4"/>
      <c r="D23" s="4"/>
      <c r="E23" s="4"/>
      <c r="F23" s="4"/>
      <c r="G23" s="4">
        <v>0</v>
      </c>
      <c r="H23" s="4">
        <v>2.9999999999999997E-4</v>
      </c>
      <c r="I23" s="4"/>
      <c r="J23" s="4"/>
      <c r="K23" s="4"/>
      <c r="L23" s="4"/>
      <c r="M23" s="4"/>
    </row>
    <row r="24" spans="1:13" x14ac:dyDescent="0.2">
      <c r="A24">
        <f t="shared" si="0"/>
        <v>21</v>
      </c>
      <c r="B24" s="4"/>
      <c r="C24" s="4">
        <v>0</v>
      </c>
      <c r="D24" s="4"/>
      <c r="E24" s="4">
        <v>1.9800000000000002E-2</v>
      </c>
      <c r="F24" s="4">
        <v>0</v>
      </c>
      <c r="G24" s="4"/>
      <c r="H24" s="4"/>
      <c r="I24" s="4"/>
      <c r="J24" s="4"/>
      <c r="K24" s="4"/>
      <c r="L24" s="4"/>
      <c r="M24" s="4"/>
    </row>
    <row r="25" spans="1:13" x14ac:dyDescent="0.2">
      <c r="A25">
        <f t="shared" si="0"/>
        <v>22</v>
      </c>
      <c r="B25" s="4">
        <v>0</v>
      </c>
      <c r="C25" s="4"/>
      <c r="D25" s="4">
        <v>0</v>
      </c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">
      <c r="A26">
        <f t="shared" si="0"/>
        <v>23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>
        <v>3.3999999999999998E-3</v>
      </c>
      <c r="M26" s="4">
        <v>3.5000000000000001E-3</v>
      </c>
    </row>
    <row r="27" spans="1:13" x14ac:dyDescent="0.2">
      <c r="A27">
        <f t="shared" si="0"/>
        <v>24</v>
      </c>
      <c r="B27" s="4"/>
      <c r="C27" s="4"/>
      <c r="D27" s="4"/>
      <c r="E27" s="4"/>
      <c r="F27" s="4"/>
      <c r="G27" s="4"/>
      <c r="H27" s="4"/>
      <c r="I27" s="4"/>
      <c r="J27" s="4">
        <v>4.0000000000000002E-4</v>
      </c>
      <c r="K27" s="4">
        <v>4.4999999999999997E-3</v>
      </c>
      <c r="L27" s="4"/>
      <c r="M27" s="4"/>
    </row>
    <row r="28" spans="1:13" x14ac:dyDescent="0.2">
      <c r="A28">
        <f t="shared" si="0"/>
        <v>25</v>
      </c>
      <c r="B28" s="4"/>
      <c r="C28" s="4"/>
      <c r="D28" s="4"/>
      <c r="E28" s="4"/>
      <c r="F28" s="4"/>
      <c r="G28" s="4"/>
      <c r="H28" s="4"/>
      <c r="I28" s="4">
        <v>0</v>
      </c>
      <c r="J28" s="4"/>
      <c r="K28" s="4"/>
      <c r="L28" s="4"/>
      <c r="M28" s="4"/>
    </row>
    <row r="29" spans="1:13" x14ac:dyDescent="0.2">
      <c r="A29">
        <f t="shared" si="0"/>
        <v>26</v>
      </c>
      <c r="B29" s="4"/>
      <c r="C29" s="4"/>
      <c r="D29" s="4"/>
      <c r="E29" s="4"/>
      <c r="F29" s="4"/>
      <c r="G29" s="4">
        <v>0</v>
      </c>
      <c r="H29" s="4">
        <v>0</v>
      </c>
      <c r="I29" s="4"/>
      <c r="J29" s="4"/>
      <c r="K29" s="4"/>
      <c r="L29" s="4"/>
      <c r="M29" s="4"/>
    </row>
    <row r="30" spans="1:13" x14ac:dyDescent="0.2">
      <c r="A30">
        <f t="shared" si="0"/>
        <v>27</v>
      </c>
      <c r="B30" s="4"/>
      <c r="C30" s="4">
        <v>0</v>
      </c>
      <c r="D30" s="4"/>
      <c r="E30" s="4">
        <v>0</v>
      </c>
      <c r="F30" s="4">
        <v>0</v>
      </c>
      <c r="G30" s="4"/>
      <c r="H30" s="4"/>
      <c r="I30" s="4"/>
      <c r="J30" s="4"/>
      <c r="K30" s="4"/>
      <c r="L30" s="4"/>
      <c r="M30" s="4"/>
    </row>
    <row r="31" spans="1:13" x14ac:dyDescent="0.2">
      <c r="A31">
        <f t="shared" si="0"/>
        <v>28</v>
      </c>
      <c r="B31" s="4">
        <v>0</v>
      </c>
      <c r="C31" s="4"/>
      <c r="D31" s="4">
        <v>0</v>
      </c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">
      <c r="A32">
        <f t="shared" si="0"/>
        <v>29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>
        <v>3.0000000000000001E-3</v>
      </c>
      <c r="M32" s="4">
        <v>3.5999999999999999E-3</v>
      </c>
    </row>
    <row r="33" spans="1:13" x14ac:dyDescent="0.2">
      <c r="A33">
        <f t="shared" si="0"/>
        <v>30</v>
      </c>
      <c r="B33" s="4"/>
      <c r="C33" s="4"/>
      <c r="D33" s="4"/>
      <c r="E33" s="4"/>
      <c r="F33" s="4"/>
      <c r="G33" s="4"/>
      <c r="H33" s="4"/>
      <c r="I33" s="4"/>
      <c r="J33" s="4">
        <v>0</v>
      </c>
      <c r="K33" s="4">
        <v>8.5000000000000006E-3</v>
      </c>
      <c r="L33" s="4"/>
      <c r="M33" s="4"/>
    </row>
    <row r="34" spans="1:13" x14ac:dyDescent="0.2">
      <c r="A34">
        <f t="shared" si="0"/>
        <v>31</v>
      </c>
      <c r="B34" s="4"/>
      <c r="C34" s="4"/>
      <c r="D34" s="4"/>
      <c r="E34" s="4"/>
      <c r="F34" s="4"/>
      <c r="G34" s="4"/>
      <c r="H34" s="4"/>
      <c r="I34" s="4">
        <v>8.0000000000000004E-4</v>
      </c>
      <c r="J34" s="4"/>
      <c r="K34" s="4"/>
      <c r="L34" s="4"/>
      <c r="M34" s="4"/>
    </row>
    <row r="35" spans="1:13" x14ac:dyDescent="0.2">
      <c r="A35" t="s">
        <v>0</v>
      </c>
      <c r="B35" s="3">
        <f>MAX(B4:B34)</f>
        <v>3.8E-3</v>
      </c>
      <c r="C35" s="3">
        <f t="shared" ref="C35:M35" si="1">MAX(C4:C34)</f>
        <v>4.5999999999999999E-3</v>
      </c>
      <c r="D35" s="3">
        <f t="shared" si="1"/>
        <v>0</v>
      </c>
      <c r="E35" s="3">
        <f t="shared" si="1"/>
        <v>1.9800000000000002E-2</v>
      </c>
      <c r="F35" s="3">
        <f t="shared" si="1"/>
        <v>0</v>
      </c>
      <c r="G35" s="3">
        <f t="shared" si="1"/>
        <v>0</v>
      </c>
      <c r="H35" s="3" t="e">
        <f>MAX(#REF!)</f>
        <v>#REF!</v>
      </c>
      <c r="I35" s="3" t="e">
        <f>MAX(#REF!)</f>
        <v>#REF!</v>
      </c>
      <c r="J35" s="3">
        <f t="shared" si="1"/>
        <v>4.0000000000000002E-4</v>
      </c>
      <c r="K35" s="3">
        <f t="shared" si="1"/>
        <v>8.5000000000000006E-3</v>
      </c>
      <c r="L35" s="3">
        <f t="shared" si="1"/>
        <v>1.95E-2</v>
      </c>
      <c r="M35" s="3">
        <f t="shared" si="1"/>
        <v>4.1000000000000003E-3</v>
      </c>
    </row>
    <row r="36" spans="1:13" x14ac:dyDescent="0.2">
      <c r="A36" s="2" t="s">
        <v>10</v>
      </c>
      <c r="B36" s="3">
        <f>+AVERAGE(B4:D34)</f>
        <v>1.0266666666666666E-3</v>
      </c>
      <c r="C36" s="3"/>
      <c r="D36" s="3"/>
      <c r="E36" s="3">
        <f t="shared" ref="E36:K36" si="2">+AVERAGE(E4:G34)</f>
        <v>1.3200000000000002E-3</v>
      </c>
      <c r="F36" s="3"/>
      <c r="G36" s="3"/>
      <c r="H36" s="3">
        <f>+AVERAGE(H4:J34)</f>
        <v>2.0000000000000001E-4</v>
      </c>
      <c r="I36" s="3"/>
      <c r="J36" s="3"/>
      <c r="K36" s="3">
        <f t="shared" si="2"/>
        <v>5.5800000000000016E-3</v>
      </c>
      <c r="L36" s="3"/>
      <c r="M36" s="3"/>
    </row>
    <row r="37" spans="1:13" x14ac:dyDescent="0.2">
      <c r="A37" t="s">
        <v>1</v>
      </c>
      <c r="B37" s="3">
        <f>MAX(B4:M34)</f>
        <v>1.9800000000000002E-2</v>
      </c>
      <c r="D37" t="s">
        <v>2</v>
      </c>
      <c r="E37" s="3">
        <f>AVERAGE(B4:M34)</f>
        <v>2.0016393442622948E-3</v>
      </c>
      <c r="G37" t="s">
        <v>3</v>
      </c>
      <c r="H37" s="3">
        <f>STDEV(B4:M34)</f>
        <v>3.9334671645287998E-3</v>
      </c>
      <c r="J37" t="s">
        <v>4</v>
      </c>
      <c r="K37">
        <f>COUNT(B4:M34)</f>
        <v>61</v>
      </c>
    </row>
    <row r="38" spans="1:13" x14ac:dyDescent="0.2">
      <c r="A38" s="2" t="s">
        <v>11</v>
      </c>
      <c r="B38" s="3">
        <f>MAX(B36:K36)</f>
        <v>5.5800000000000016E-3</v>
      </c>
    </row>
    <row r="39" spans="1:13" x14ac:dyDescent="0.2">
      <c r="A39" s="2" t="s">
        <v>6</v>
      </c>
      <c r="B39">
        <f t="shared" ref="B39:M39" si="3">COUNT(B4:B34)</f>
        <v>5</v>
      </c>
      <c r="C39">
        <f t="shared" si="3"/>
        <v>5</v>
      </c>
      <c r="D39">
        <f t="shared" si="3"/>
        <v>5</v>
      </c>
      <c r="E39">
        <f t="shared" si="3"/>
        <v>5</v>
      </c>
      <c r="F39">
        <f t="shared" si="3"/>
        <v>5</v>
      </c>
      <c r="G39">
        <f t="shared" si="3"/>
        <v>5</v>
      </c>
      <c r="H39">
        <f>COUNT(#REF!)</f>
        <v>0</v>
      </c>
      <c r="I39">
        <f>COUNT(#REF!)</f>
        <v>0</v>
      </c>
      <c r="J39">
        <f t="shared" si="3"/>
        <v>5</v>
      </c>
      <c r="K39">
        <f t="shared" si="3"/>
        <v>5</v>
      </c>
      <c r="L39">
        <f t="shared" si="3"/>
        <v>5</v>
      </c>
      <c r="M39">
        <f t="shared" si="3"/>
        <v>5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9"/>
  <sheetViews>
    <sheetView workbookViewId="0">
      <pane xSplit="1" ySplit="3" topLeftCell="B13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 x14ac:dyDescent="0.2"/>
  <cols>
    <col min="1" max="1" width="10.7109375" customWidth="1"/>
  </cols>
  <sheetData>
    <row r="1" spans="1:13" x14ac:dyDescent="0.2">
      <c r="F1" t="s">
        <v>8</v>
      </c>
    </row>
    <row r="2" spans="1:13" x14ac:dyDescent="0.2">
      <c r="E2" t="s">
        <v>7</v>
      </c>
    </row>
    <row r="3" spans="1:13" x14ac:dyDescent="0.2">
      <c r="B3" s="1">
        <v>43831</v>
      </c>
      <c r="C3" s="1">
        <v>43862</v>
      </c>
      <c r="D3" s="1">
        <v>43891</v>
      </c>
      <c r="E3" s="1">
        <v>43922</v>
      </c>
      <c r="F3" s="1">
        <v>43952</v>
      </c>
      <c r="G3" s="1">
        <v>43983</v>
      </c>
      <c r="H3" s="1">
        <v>44013</v>
      </c>
      <c r="I3" s="1">
        <v>44044</v>
      </c>
      <c r="J3" s="1">
        <v>44075</v>
      </c>
      <c r="K3" s="1">
        <v>44105</v>
      </c>
      <c r="L3" s="1">
        <v>44136</v>
      </c>
      <c r="M3" s="1">
        <v>44166</v>
      </c>
    </row>
    <row r="4" spans="1:13" x14ac:dyDescent="0.2">
      <c r="A4">
        <v>1</v>
      </c>
      <c r="B4" s="4"/>
      <c r="C4" s="4"/>
      <c r="D4" s="4"/>
      <c r="E4" s="4"/>
      <c r="F4" s="4"/>
      <c r="G4" s="4"/>
      <c r="H4" s="4"/>
      <c r="I4" s="4">
        <v>4.0000000000000002E-4</v>
      </c>
      <c r="J4" s="4"/>
      <c r="K4" s="4"/>
      <c r="L4" s="4"/>
      <c r="M4" s="4"/>
    </row>
    <row r="5" spans="1:13" x14ac:dyDescent="0.2">
      <c r="A5">
        <f>+A4+1</f>
        <v>2</v>
      </c>
      <c r="B5" s="4"/>
      <c r="C5" s="4"/>
      <c r="D5" s="4"/>
      <c r="E5" s="4"/>
      <c r="F5" s="4"/>
      <c r="G5" s="4">
        <v>0</v>
      </c>
      <c r="H5" s="4">
        <v>2.5000000000000001E-3</v>
      </c>
      <c r="I5" s="4"/>
      <c r="J5" s="4"/>
      <c r="K5" s="4"/>
      <c r="L5" s="4"/>
      <c r="M5" s="4"/>
    </row>
    <row r="6" spans="1:13" x14ac:dyDescent="0.2">
      <c r="A6">
        <f t="shared" ref="A6:A34" si="0">+A5+1</f>
        <v>3</v>
      </c>
      <c r="B6" s="4"/>
      <c r="C6" s="4">
        <v>3.8E-3</v>
      </c>
      <c r="D6" s="4"/>
      <c r="E6" s="4">
        <v>2.8E-3</v>
      </c>
      <c r="F6" s="4">
        <v>0</v>
      </c>
      <c r="G6" s="4"/>
      <c r="H6" s="4"/>
      <c r="I6" s="4"/>
      <c r="J6" s="4"/>
      <c r="K6" s="4"/>
      <c r="L6" s="4"/>
      <c r="M6" s="4"/>
    </row>
    <row r="7" spans="1:13" x14ac:dyDescent="0.2">
      <c r="A7">
        <f t="shared" si="0"/>
        <v>4</v>
      </c>
      <c r="B7" s="4">
        <v>3.2000000000000002E-3</v>
      </c>
      <c r="C7" s="4"/>
      <c r="D7" s="4">
        <v>9.0300000000000005E-2</v>
      </c>
      <c r="E7" s="4"/>
      <c r="F7" s="4"/>
      <c r="G7" s="4"/>
      <c r="H7" s="4"/>
      <c r="I7" s="4"/>
      <c r="J7" s="4"/>
      <c r="K7" s="4"/>
      <c r="L7" s="4"/>
      <c r="M7" s="4"/>
    </row>
    <row r="8" spans="1:13" x14ac:dyDescent="0.2">
      <c r="A8">
        <f t="shared" si="0"/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>
        <v>1.83E-2</v>
      </c>
      <c r="M8" s="4">
        <v>3.3999999999999998E-3</v>
      </c>
    </row>
    <row r="9" spans="1:13" x14ac:dyDescent="0.2">
      <c r="A9">
        <f t="shared" si="0"/>
        <v>6</v>
      </c>
      <c r="B9" s="4"/>
      <c r="C9" s="4"/>
      <c r="D9" s="4"/>
      <c r="E9" s="4"/>
      <c r="F9" s="4"/>
      <c r="G9" s="4"/>
      <c r="H9" s="4"/>
      <c r="I9" s="4"/>
      <c r="J9" s="4">
        <v>2.8E-3</v>
      </c>
      <c r="K9" s="4">
        <v>5.7999999999999996E-3</v>
      </c>
      <c r="L9" s="4"/>
      <c r="M9" s="4"/>
    </row>
    <row r="10" spans="1:13" x14ac:dyDescent="0.2">
      <c r="A10">
        <f t="shared" si="0"/>
        <v>7</v>
      </c>
      <c r="B10" s="4"/>
      <c r="C10" s="4"/>
      <c r="D10" s="4"/>
      <c r="E10" s="4"/>
      <c r="F10" s="4"/>
      <c r="G10" s="4"/>
      <c r="H10" s="4"/>
      <c r="I10" s="4">
        <v>0</v>
      </c>
      <c r="J10" s="4"/>
      <c r="K10" s="4"/>
      <c r="L10" s="4"/>
      <c r="M10" s="4"/>
    </row>
    <row r="11" spans="1:13" x14ac:dyDescent="0.2">
      <c r="A11">
        <f t="shared" si="0"/>
        <v>8</v>
      </c>
      <c r="B11" s="4"/>
      <c r="C11" s="4"/>
      <c r="D11" s="4"/>
      <c r="E11" s="4"/>
      <c r="F11" s="4"/>
      <c r="G11" s="4">
        <v>0</v>
      </c>
      <c r="H11" s="4">
        <v>2.9999999999999997E-4</v>
      </c>
      <c r="I11" s="4"/>
      <c r="J11" s="4"/>
      <c r="K11" s="4"/>
      <c r="L11" s="4"/>
      <c r="M11" s="4"/>
    </row>
    <row r="12" spans="1:13" x14ac:dyDescent="0.2">
      <c r="A12">
        <f t="shared" si="0"/>
        <v>9</v>
      </c>
      <c r="B12" s="4"/>
      <c r="C12" s="4">
        <v>0</v>
      </c>
      <c r="D12" s="4"/>
      <c r="E12" s="4">
        <v>0</v>
      </c>
      <c r="F12" s="4">
        <v>3.5999999999999999E-3</v>
      </c>
      <c r="G12" s="4"/>
      <c r="H12" s="4"/>
      <c r="I12" s="4"/>
      <c r="J12" s="4"/>
      <c r="K12" s="4"/>
      <c r="L12" s="4"/>
      <c r="M12" s="4"/>
    </row>
    <row r="13" spans="1:13" x14ac:dyDescent="0.2">
      <c r="A13">
        <f t="shared" si="0"/>
        <v>10</v>
      </c>
      <c r="B13" s="4">
        <v>0</v>
      </c>
      <c r="C13" s="4"/>
      <c r="D13" s="4">
        <v>6.1000000000000004E-3</v>
      </c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">
      <c r="A14">
        <f t="shared" si="0"/>
        <v>11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>
        <v>1.29E-2</v>
      </c>
      <c r="M14" s="4">
        <v>9.2999999999999992E-3</v>
      </c>
    </row>
    <row r="15" spans="1:13" x14ac:dyDescent="0.2">
      <c r="A15">
        <f t="shared" si="0"/>
        <v>12</v>
      </c>
      <c r="B15" s="4"/>
      <c r="C15" s="4"/>
      <c r="D15" s="4"/>
      <c r="E15" s="4"/>
      <c r="F15" s="4"/>
      <c r="G15" s="4"/>
      <c r="H15" s="4"/>
      <c r="I15" s="4"/>
      <c r="J15" s="4">
        <v>5.0000000000000001E-4</v>
      </c>
      <c r="K15" s="4">
        <v>5.3E-3</v>
      </c>
      <c r="L15" s="4"/>
      <c r="M15" s="4"/>
    </row>
    <row r="16" spans="1:13" x14ac:dyDescent="0.2">
      <c r="A16">
        <f t="shared" si="0"/>
        <v>13</v>
      </c>
      <c r="B16" s="4"/>
      <c r="C16" s="4"/>
      <c r="D16" s="4"/>
      <c r="E16" s="4"/>
      <c r="F16" s="4"/>
      <c r="G16" s="4"/>
      <c r="H16" s="4"/>
      <c r="I16" s="4">
        <v>2.9999999999999997E-4</v>
      </c>
      <c r="J16" s="4"/>
      <c r="K16" s="4"/>
      <c r="L16" s="4"/>
      <c r="M16" s="4"/>
    </row>
    <row r="17" spans="1:13" x14ac:dyDescent="0.2">
      <c r="A17">
        <f t="shared" si="0"/>
        <v>14</v>
      </c>
      <c r="B17" s="4"/>
      <c r="C17" s="4"/>
      <c r="D17" s="4"/>
      <c r="E17" s="4"/>
      <c r="F17" s="4"/>
      <c r="G17" s="4">
        <v>2.8199999999999999E-2</v>
      </c>
      <c r="H17" s="4">
        <v>2.0000000000000001E-4</v>
      </c>
      <c r="I17" s="4"/>
      <c r="J17" s="4"/>
      <c r="K17" s="4"/>
      <c r="L17" s="4"/>
      <c r="M17" s="4"/>
    </row>
    <row r="18" spans="1:13" x14ac:dyDescent="0.2">
      <c r="A18">
        <f t="shared" si="0"/>
        <v>15</v>
      </c>
      <c r="B18" s="4"/>
      <c r="C18" s="4">
        <v>4.8999999999999998E-3</v>
      </c>
      <c r="D18" s="4"/>
      <c r="E18" s="4">
        <v>6.1000000000000004E-3</v>
      </c>
      <c r="F18" s="4">
        <v>0</v>
      </c>
      <c r="G18" s="4"/>
      <c r="H18" s="4"/>
      <c r="I18" s="4"/>
      <c r="J18" s="4"/>
      <c r="K18" s="4"/>
      <c r="L18" s="4"/>
      <c r="M18" s="4"/>
    </row>
    <row r="19" spans="1:13" x14ac:dyDescent="0.2">
      <c r="A19">
        <f t="shared" si="0"/>
        <v>16</v>
      </c>
      <c r="B19" s="4">
        <v>0</v>
      </c>
      <c r="C19" s="4"/>
      <c r="D19" s="4">
        <v>1.3299999999999999E-2</v>
      </c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">
      <c r="A20">
        <f t="shared" si="0"/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>
        <v>1.06E-2</v>
      </c>
      <c r="M20" s="4">
        <v>1.2699999999999999E-2</v>
      </c>
    </row>
    <row r="21" spans="1:13" x14ac:dyDescent="0.2">
      <c r="A21">
        <f t="shared" si="0"/>
        <v>18</v>
      </c>
      <c r="B21" s="4"/>
      <c r="C21" s="4"/>
      <c r="D21" s="4"/>
      <c r="E21" s="4"/>
      <c r="F21" s="4"/>
      <c r="G21" s="4"/>
      <c r="H21" s="4"/>
      <c r="I21" s="4"/>
      <c r="J21" s="4">
        <v>4.0000000000000002E-4</v>
      </c>
      <c r="K21" s="4">
        <v>1.61E-2</v>
      </c>
      <c r="L21" s="4"/>
      <c r="M21" s="4"/>
    </row>
    <row r="22" spans="1:13" x14ac:dyDescent="0.2">
      <c r="A22">
        <f t="shared" si="0"/>
        <v>19</v>
      </c>
      <c r="B22" s="4"/>
      <c r="C22" s="4"/>
      <c r="D22" s="4"/>
      <c r="E22" s="4"/>
      <c r="F22" s="4"/>
      <c r="G22" s="4"/>
      <c r="H22" s="4"/>
      <c r="I22" s="4">
        <v>4.0000000000000002E-4</v>
      </c>
      <c r="J22" s="4"/>
      <c r="K22" s="4"/>
      <c r="L22" s="4"/>
      <c r="M22" s="4"/>
    </row>
    <row r="23" spans="1:13" x14ac:dyDescent="0.2">
      <c r="A23">
        <f t="shared" si="0"/>
        <v>20</v>
      </c>
      <c r="B23" s="4"/>
      <c r="C23" s="4"/>
      <c r="D23" s="4"/>
      <c r="E23" s="4"/>
      <c r="F23" s="4"/>
      <c r="G23" s="4">
        <v>2.8E-3</v>
      </c>
      <c r="H23" s="4">
        <v>4.0000000000000002E-4</v>
      </c>
      <c r="I23" s="4"/>
      <c r="J23" s="4"/>
      <c r="K23" s="4"/>
      <c r="L23" s="4"/>
      <c r="M23" s="4"/>
    </row>
    <row r="24" spans="1:13" x14ac:dyDescent="0.2">
      <c r="A24">
        <f t="shared" si="0"/>
        <v>21</v>
      </c>
      <c r="B24" s="4"/>
      <c r="C24" s="4">
        <v>0</v>
      </c>
      <c r="D24" s="4"/>
      <c r="E24" s="4">
        <v>4.4000000000000003E-3</v>
      </c>
      <c r="F24" s="4">
        <v>0</v>
      </c>
      <c r="G24" s="4"/>
      <c r="H24" s="4"/>
      <c r="I24" s="4"/>
      <c r="J24" s="4"/>
      <c r="K24" s="4"/>
      <c r="L24" s="4"/>
      <c r="M24" s="4"/>
    </row>
    <row r="25" spans="1:13" x14ac:dyDescent="0.2">
      <c r="A25">
        <f t="shared" si="0"/>
        <v>22</v>
      </c>
      <c r="B25" s="4">
        <v>3.5999999999999999E-3</v>
      </c>
      <c r="C25" s="4"/>
      <c r="D25" s="4">
        <v>5.0000000000000001E-3</v>
      </c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">
      <c r="A26">
        <f t="shared" si="0"/>
        <v>23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>
        <v>1.2999999999999999E-2</v>
      </c>
      <c r="M26" s="4">
        <v>4.7000000000000002E-3</v>
      </c>
    </row>
    <row r="27" spans="1:13" x14ac:dyDescent="0.2">
      <c r="A27">
        <f t="shared" si="0"/>
        <v>24</v>
      </c>
      <c r="B27" s="4"/>
      <c r="C27" s="4"/>
      <c r="D27" s="4"/>
      <c r="E27" s="4"/>
      <c r="F27" s="4"/>
      <c r="G27" s="4"/>
      <c r="H27" s="4"/>
      <c r="I27" s="4"/>
      <c r="J27" s="4">
        <v>2.9999999999999997E-4</v>
      </c>
      <c r="K27" s="4">
        <v>5.7999999999999996E-3</v>
      </c>
      <c r="L27" s="4"/>
      <c r="M27" s="4"/>
    </row>
    <row r="28" spans="1:13" x14ac:dyDescent="0.2">
      <c r="A28">
        <f t="shared" si="0"/>
        <v>25</v>
      </c>
      <c r="B28" s="4"/>
      <c r="C28" s="4"/>
      <c r="D28" s="4"/>
      <c r="E28" s="4"/>
      <c r="F28" s="4"/>
      <c r="G28" s="4"/>
      <c r="H28" s="4"/>
      <c r="I28" s="4">
        <v>5.0000000000000001E-4</v>
      </c>
      <c r="J28" s="4"/>
      <c r="K28" s="4"/>
      <c r="L28" s="4"/>
      <c r="M28" s="4"/>
    </row>
    <row r="29" spans="1:13" x14ac:dyDescent="0.2">
      <c r="A29">
        <f t="shared" si="0"/>
        <v>26</v>
      </c>
      <c r="B29" s="4"/>
      <c r="C29" s="4"/>
      <c r="D29" s="4"/>
      <c r="E29" s="4"/>
      <c r="F29" s="4"/>
      <c r="G29" s="4">
        <v>3.0000000000000001E-3</v>
      </c>
      <c r="H29" s="4">
        <v>0</v>
      </c>
      <c r="I29" s="4"/>
      <c r="J29" s="4"/>
      <c r="K29" s="4"/>
      <c r="L29" s="4"/>
      <c r="M29" s="4"/>
    </row>
    <row r="30" spans="1:13" x14ac:dyDescent="0.2">
      <c r="A30">
        <f t="shared" si="0"/>
        <v>27</v>
      </c>
      <c r="B30" s="4"/>
      <c r="C30" s="4">
        <v>3.0999999999999999E-3</v>
      </c>
      <c r="D30" s="4"/>
      <c r="E30" s="4">
        <v>0</v>
      </c>
      <c r="F30" s="4">
        <v>5.7999999999999996E-3</v>
      </c>
      <c r="G30" s="4"/>
      <c r="H30" s="4"/>
      <c r="I30" s="4"/>
      <c r="J30" s="4"/>
      <c r="K30" s="4"/>
      <c r="L30" s="4"/>
      <c r="M30" s="4"/>
    </row>
    <row r="31" spans="1:13" x14ac:dyDescent="0.2">
      <c r="A31">
        <f t="shared" si="0"/>
        <v>28</v>
      </c>
      <c r="B31" s="4">
        <v>0</v>
      </c>
      <c r="C31" s="4"/>
      <c r="D31" s="4">
        <v>4.1000000000000003E-3</v>
      </c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">
      <c r="A32">
        <f t="shared" si="0"/>
        <v>29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>
        <v>6.4000000000000003E-3</v>
      </c>
      <c r="M32" s="4">
        <v>5.7000000000000002E-3</v>
      </c>
    </row>
    <row r="33" spans="1:13" x14ac:dyDescent="0.2">
      <c r="A33">
        <f t="shared" si="0"/>
        <v>30</v>
      </c>
      <c r="B33" s="4"/>
      <c r="C33" s="4"/>
      <c r="D33" s="4"/>
      <c r="E33" s="4"/>
      <c r="F33" s="4"/>
      <c r="G33" s="4"/>
      <c r="H33" s="4"/>
      <c r="I33" s="4"/>
      <c r="J33" s="4">
        <v>2.9999999999999997E-4</v>
      </c>
      <c r="K33" s="4">
        <v>6.7000000000000002E-3</v>
      </c>
      <c r="L33" s="4"/>
      <c r="M33" s="4"/>
    </row>
    <row r="34" spans="1:13" x14ac:dyDescent="0.2">
      <c r="A34">
        <f t="shared" si="0"/>
        <v>31</v>
      </c>
      <c r="B34" s="4"/>
      <c r="C34" s="4"/>
      <c r="D34" s="4"/>
      <c r="E34" s="4"/>
      <c r="F34" s="4"/>
      <c r="G34" s="4"/>
      <c r="H34" s="4"/>
      <c r="I34" s="4">
        <v>8.0000000000000004E-4</v>
      </c>
      <c r="J34" s="4"/>
      <c r="K34" s="4"/>
      <c r="L34" s="4"/>
      <c r="M34" s="4"/>
    </row>
    <row r="35" spans="1:13" x14ac:dyDescent="0.2">
      <c r="A35" t="s">
        <v>0</v>
      </c>
      <c r="B35" s="3">
        <f t="shared" ref="B35:G35" si="1">MAX(B4:B34)</f>
        <v>3.5999999999999999E-3</v>
      </c>
      <c r="C35" s="3">
        <f t="shared" si="1"/>
        <v>4.8999999999999998E-3</v>
      </c>
      <c r="D35" s="3">
        <f t="shared" si="1"/>
        <v>9.0300000000000005E-2</v>
      </c>
      <c r="E35" s="3">
        <f t="shared" si="1"/>
        <v>6.1000000000000004E-3</v>
      </c>
      <c r="F35" s="3">
        <f t="shared" si="1"/>
        <v>5.7999999999999996E-3</v>
      </c>
      <c r="G35" s="3">
        <f t="shared" si="1"/>
        <v>2.8199999999999999E-2</v>
      </c>
      <c r="H35" s="3">
        <f>MAX('Baker Lead'!H4:H34)</f>
        <v>4.0000000000000002E-4</v>
      </c>
      <c r="I35" s="3">
        <f>MAX('Baker Lead'!I4:I34)</f>
        <v>8.0000000000000004E-4</v>
      </c>
      <c r="J35" s="3">
        <f>MAX(J4:J34)</f>
        <v>2.8E-3</v>
      </c>
      <c r="K35" s="3">
        <f>MAX(K4:K34)</f>
        <v>1.61E-2</v>
      </c>
      <c r="L35" s="3">
        <f>MAX(L4:L34)</f>
        <v>1.83E-2</v>
      </c>
      <c r="M35" s="3">
        <f>MAX(M4:M34)</f>
        <v>1.2699999999999999E-2</v>
      </c>
    </row>
    <row r="36" spans="1:13" x14ac:dyDescent="0.2">
      <c r="A36" s="2" t="s">
        <v>10</v>
      </c>
      <c r="B36" s="3">
        <f>+AVERAGE(B4:D34)</f>
        <v>9.1599999999999997E-3</v>
      </c>
      <c r="C36" s="3"/>
      <c r="D36" s="3"/>
      <c r="E36" s="3">
        <f>+AVERAGE(E4:G34)</f>
        <v>3.7799999999999999E-3</v>
      </c>
      <c r="F36" s="3"/>
      <c r="G36" s="3"/>
      <c r="H36" s="3">
        <f>+AVERAGE(J4:J34)</f>
        <v>8.5999999999999998E-4</v>
      </c>
      <c r="I36" s="3"/>
      <c r="J36" s="3"/>
      <c r="K36" s="3">
        <f>+AVERAGE(K4:M34)</f>
        <v>9.1133333333333344E-3</v>
      </c>
      <c r="L36" s="3"/>
      <c r="M36" s="3"/>
    </row>
    <row r="37" spans="1:13" x14ac:dyDescent="0.2">
      <c r="A37" t="s">
        <v>1</v>
      </c>
      <c r="B37" s="3">
        <f>MAX(B4:M34)</f>
        <v>9.0300000000000005E-2</v>
      </c>
      <c r="D37" t="s">
        <v>2</v>
      </c>
      <c r="E37" s="3">
        <f>AVERAGE(B4:M34)</f>
        <v>5.5885245901639343E-3</v>
      </c>
      <c r="G37" t="s">
        <v>3</v>
      </c>
      <c r="H37" s="3">
        <f>STDEV(B4:M34)</f>
        <v>1.2283119831170143E-2</v>
      </c>
      <c r="J37" t="s">
        <v>4</v>
      </c>
      <c r="K37">
        <f>COUNT(B4:M34)</f>
        <v>61</v>
      </c>
    </row>
    <row r="38" spans="1:13" x14ac:dyDescent="0.2">
      <c r="A38" s="2" t="s">
        <v>11</v>
      </c>
      <c r="B38" s="3">
        <f>MAX(B36:K36)</f>
        <v>9.1599999999999997E-3</v>
      </c>
    </row>
    <row r="39" spans="1:13" x14ac:dyDescent="0.2">
      <c r="A39" s="2" t="s">
        <v>6</v>
      </c>
      <c r="B39">
        <f t="shared" ref="B39:G39" si="2">COUNT(B4:B34)</f>
        <v>5</v>
      </c>
      <c r="C39">
        <f t="shared" si="2"/>
        <v>5</v>
      </c>
      <c r="D39">
        <f t="shared" si="2"/>
        <v>5</v>
      </c>
      <c r="E39">
        <f t="shared" si="2"/>
        <v>5</v>
      </c>
      <c r="F39">
        <f t="shared" si="2"/>
        <v>5</v>
      </c>
      <c r="G39">
        <f t="shared" si="2"/>
        <v>5</v>
      </c>
      <c r="H39">
        <f>COUNT('Baker Lead'!H4:H34)</f>
        <v>5</v>
      </c>
      <c r="I39">
        <f>COUNT('Baker Lead'!I4:I34)</f>
        <v>6</v>
      </c>
      <c r="J39">
        <f>COUNT(J4:J34)</f>
        <v>5</v>
      </c>
      <c r="K39">
        <f>COUNT(K4:K34)</f>
        <v>5</v>
      </c>
      <c r="L39">
        <f>COUNT(L4:L34)</f>
        <v>5</v>
      </c>
      <c r="M39">
        <f>COUNT(M4:M34)</f>
        <v>5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12" sqref="I12"/>
    </sheetView>
  </sheetViews>
  <sheetFormatPr defaultRowHeight="12.75" x14ac:dyDescent="0.2"/>
  <cols>
    <col min="1" max="1" width="10.7109375" customWidth="1"/>
  </cols>
  <sheetData>
    <row r="1" spans="1:13" x14ac:dyDescent="0.2">
      <c r="F1" t="s">
        <v>9</v>
      </c>
    </row>
    <row r="2" spans="1:13" x14ac:dyDescent="0.2">
      <c r="E2" t="s">
        <v>7</v>
      </c>
    </row>
    <row r="3" spans="1:13" x14ac:dyDescent="0.2">
      <c r="B3" s="1">
        <v>43831</v>
      </c>
      <c r="C3" s="1">
        <v>43862</v>
      </c>
      <c r="D3" s="1">
        <v>43891</v>
      </c>
      <c r="E3" s="1">
        <v>43922</v>
      </c>
      <c r="F3" s="1">
        <v>43952</v>
      </c>
      <c r="G3" s="1">
        <v>43983</v>
      </c>
      <c r="H3" s="1">
        <v>44013</v>
      </c>
      <c r="I3" s="1">
        <v>44044</v>
      </c>
      <c r="J3" s="1">
        <v>44075</v>
      </c>
      <c r="K3" s="1">
        <v>44105</v>
      </c>
      <c r="L3" s="1">
        <v>44136</v>
      </c>
      <c r="M3" s="1">
        <v>44166</v>
      </c>
    </row>
    <row r="4" spans="1:13" x14ac:dyDescent="0.2">
      <c r="A4">
        <v>1</v>
      </c>
      <c r="B4" s="4"/>
      <c r="C4" s="4"/>
      <c r="D4" s="4"/>
      <c r="E4" s="4"/>
      <c r="F4" s="4"/>
      <c r="G4" s="4"/>
      <c r="H4" s="4"/>
      <c r="I4" s="4">
        <v>4.0000000000000002E-4</v>
      </c>
      <c r="J4" s="4"/>
      <c r="K4" s="4"/>
      <c r="L4" s="4"/>
      <c r="M4" s="4"/>
    </row>
    <row r="5" spans="1:13" x14ac:dyDescent="0.2">
      <c r="A5">
        <f>+A4+1</f>
        <v>2</v>
      </c>
      <c r="B5" s="4"/>
      <c r="C5" s="4"/>
      <c r="D5" s="4"/>
      <c r="E5" s="4"/>
      <c r="F5" s="4"/>
      <c r="G5" s="4">
        <v>0</v>
      </c>
      <c r="H5" s="4" t="s">
        <v>12</v>
      </c>
      <c r="I5" s="4"/>
      <c r="J5" s="4"/>
      <c r="K5" s="4"/>
      <c r="L5" s="4"/>
      <c r="M5" s="4"/>
    </row>
    <row r="6" spans="1:13" x14ac:dyDescent="0.2">
      <c r="A6">
        <f t="shared" ref="A6:A34" si="0">+A5+1</f>
        <v>3</v>
      </c>
      <c r="B6" s="4"/>
      <c r="C6" s="4">
        <v>3.7000000000000002E-3</v>
      </c>
      <c r="D6" s="4"/>
      <c r="E6" s="4">
        <v>0</v>
      </c>
      <c r="F6" s="4">
        <v>2.7000000000000001E-3</v>
      </c>
      <c r="G6" s="4"/>
      <c r="H6" s="4"/>
      <c r="I6" s="4"/>
      <c r="J6" s="4"/>
      <c r="K6" s="4"/>
      <c r="L6" s="4"/>
      <c r="M6" s="4"/>
    </row>
    <row r="7" spans="1:13" x14ac:dyDescent="0.2">
      <c r="A7">
        <f t="shared" si="0"/>
        <v>4</v>
      </c>
      <c r="B7" s="4">
        <v>3.3E-3</v>
      </c>
      <c r="C7" s="4"/>
      <c r="D7" s="4">
        <v>6.9500000000000006E-2</v>
      </c>
      <c r="E7" s="4"/>
      <c r="F7" s="4"/>
      <c r="G7" s="4"/>
      <c r="H7" s="4"/>
      <c r="I7" s="4"/>
      <c r="J7" s="4"/>
      <c r="K7" s="4"/>
      <c r="L7" s="4"/>
      <c r="M7" s="4"/>
    </row>
    <row r="8" spans="1:13" x14ac:dyDescent="0.2">
      <c r="A8">
        <f t="shared" si="0"/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>
        <v>1.6500000000000001E-2</v>
      </c>
      <c r="M8" s="4">
        <v>3.5000000000000001E-3</v>
      </c>
    </row>
    <row r="9" spans="1:13" x14ac:dyDescent="0.2">
      <c r="A9">
        <f t="shared" si="0"/>
        <v>6</v>
      </c>
      <c r="B9" s="4"/>
      <c r="C9" s="4"/>
      <c r="D9" s="4"/>
      <c r="E9" s="4"/>
      <c r="F9" s="4"/>
      <c r="G9" s="4"/>
      <c r="H9" s="4"/>
      <c r="I9" s="4"/>
      <c r="J9" s="4">
        <v>2.7000000000000001E-3</v>
      </c>
      <c r="K9" s="4">
        <v>4.7000000000000002E-3</v>
      </c>
      <c r="L9" s="4"/>
      <c r="M9" s="4"/>
    </row>
    <row r="10" spans="1:13" x14ac:dyDescent="0.2">
      <c r="A10">
        <f t="shared" si="0"/>
        <v>7</v>
      </c>
      <c r="B10" s="4"/>
      <c r="C10" s="4"/>
      <c r="D10" s="4"/>
      <c r="E10" s="4"/>
      <c r="F10" s="4"/>
      <c r="G10" s="4"/>
      <c r="H10" s="4"/>
      <c r="I10" s="4">
        <v>0</v>
      </c>
      <c r="J10" s="4"/>
      <c r="K10" s="4"/>
      <c r="L10" s="4"/>
      <c r="M10" s="4"/>
    </row>
    <row r="11" spans="1:13" x14ac:dyDescent="0.2">
      <c r="A11">
        <f t="shared" si="0"/>
        <v>8</v>
      </c>
      <c r="B11" s="4"/>
      <c r="C11" s="4"/>
      <c r="D11" s="4"/>
      <c r="E11" s="4"/>
      <c r="F11" s="4"/>
      <c r="G11" s="4" t="s">
        <v>12</v>
      </c>
      <c r="H11" s="4">
        <v>4.0000000000000002E-4</v>
      </c>
      <c r="I11" s="4"/>
      <c r="J11" s="4"/>
      <c r="K11" s="4"/>
      <c r="L11" s="4"/>
      <c r="M11" s="4"/>
    </row>
    <row r="12" spans="1:13" x14ac:dyDescent="0.2">
      <c r="A12">
        <f t="shared" si="0"/>
        <v>9</v>
      </c>
      <c r="B12" s="4"/>
      <c r="C12" s="4">
        <v>0</v>
      </c>
      <c r="D12" s="4"/>
      <c r="E12" s="4">
        <v>0</v>
      </c>
      <c r="F12" s="4">
        <v>0</v>
      </c>
      <c r="G12" s="4"/>
      <c r="H12" s="4"/>
      <c r="I12" s="4"/>
      <c r="J12" s="4"/>
      <c r="K12" s="4"/>
      <c r="L12" s="4"/>
      <c r="M12" s="4"/>
    </row>
    <row r="13" spans="1:13" x14ac:dyDescent="0.2">
      <c r="A13">
        <f t="shared" si="0"/>
        <v>10</v>
      </c>
      <c r="B13" s="4">
        <v>0</v>
      </c>
      <c r="C13" s="4"/>
      <c r="D13" s="4">
        <v>5.4000000000000003E-3</v>
      </c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">
      <c r="A14">
        <f t="shared" si="0"/>
        <v>11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>
        <v>1.17E-2</v>
      </c>
      <c r="M14" s="4" t="s">
        <v>12</v>
      </c>
    </row>
    <row r="15" spans="1:13" x14ac:dyDescent="0.2">
      <c r="A15">
        <f t="shared" si="0"/>
        <v>12</v>
      </c>
      <c r="B15" s="4"/>
      <c r="C15" s="4"/>
      <c r="D15" s="4"/>
      <c r="E15" s="4"/>
      <c r="F15" s="4"/>
      <c r="G15" s="4"/>
      <c r="H15" s="4"/>
      <c r="I15" s="4"/>
      <c r="J15" s="4">
        <v>5.0000000000000001E-4</v>
      </c>
      <c r="K15" s="4">
        <v>4.3E-3</v>
      </c>
      <c r="L15" s="4"/>
      <c r="M15" s="4"/>
    </row>
    <row r="16" spans="1:13" x14ac:dyDescent="0.2">
      <c r="A16">
        <f t="shared" si="0"/>
        <v>13</v>
      </c>
      <c r="B16" s="4"/>
      <c r="C16" s="4"/>
      <c r="D16" s="4"/>
      <c r="E16" s="4"/>
      <c r="F16" s="4"/>
      <c r="G16" s="4"/>
      <c r="H16" s="4"/>
      <c r="I16" s="4">
        <v>0</v>
      </c>
      <c r="J16" s="4"/>
      <c r="K16" s="4"/>
      <c r="L16" s="4"/>
      <c r="M16" s="4"/>
    </row>
    <row r="17" spans="1:13" x14ac:dyDescent="0.2">
      <c r="A17">
        <f t="shared" si="0"/>
        <v>14</v>
      </c>
      <c r="B17" s="4"/>
      <c r="C17" s="4"/>
      <c r="D17" s="4"/>
      <c r="E17" s="4"/>
      <c r="F17" s="4"/>
      <c r="G17" s="4">
        <v>3.5799999999999998E-2</v>
      </c>
      <c r="H17" s="4">
        <v>4.0000000000000002E-4</v>
      </c>
      <c r="I17" s="4"/>
      <c r="J17" s="4"/>
      <c r="K17" s="4"/>
      <c r="L17" s="4"/>
      <c r="M17" s="4"/>
    </row>
    <row r="18" spans="1:13" x14ac:dyDescent="0.2">
      <c r="A18">
        <f t="shared" si="0"/>
        <v>15</v>
      </c>
      <c r="B18" s="4"/>
      <c r="C18" s="4">
        <v>4.7999999999999996E-3</v>
      </c>
      <c r="D18" s="4"/>
      <c r="E18" s="4">
        <v>4.1999999999999997E-3</v>
      </c>
      <c r="F18" s="4">
        <v>0</v>
      </c>
      <c r="G18" s="4"/>
      <c r="H18" s="4"/>
      <c r="I18" s="4"/>
      <c r="J18" s="4"/>
      <c r="K18" s="4"/>
      <c r="L18" s="4"/>
      <c r="M18" s="4"/>
    </row>
    <row r="19" spans="1:13" x14ac:dyDescent="0.2">
      <c r="A19">
        <f t="shared" si="0"/>
        <v>16</v>
      </c>
      <c r="B19" s="4">
        <v>0</v>
      </c>
      <c r="C19" s="4"/>
      <c r="D19" s="4" t="s">
        <v>12</v>
      </c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">
      <c r="A20">
        <f t="shared" si="0"/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>
        <v>8.6999999999999994E-3</v>
      </c>
      <c r="M20" s="4" t="s">
        <v>12</v>
      </c>
    </row>
    <row r="21" spans="1:13" x14ac:dyDescent="0.2">
      <c r="A21">
        <f t="shared" si="0"/>
        <v>18</v>
      </c>
      <c r="B21" s="4"/>
      <c r="C21" s="4"/>
      <c r="D21" s="4"/>
      <c r="E21" s="4"/>
      <c r="F21" s="4"/>
      <c r="G21" s="4"/>
      <c r="H21" s="4"/>
      <c r="I21" s="4"/>
      <c r="J21" s="4">
        <v>4.0000000000000002E-4</v>
      </c>
      <c r="K21" s="4">
        <v>1.2800000000000001E-2</v>
      </c>
      <c r="L21" s="4"/>
      <c r="M21" s="4"/>
    </row>
    <row r="22" spans="1:13" x14ac:dyDescent="0.2">
      <c r="A22">
        <f t="shared" si="0"/>
        <v>19</v>
      </c>
      <c r="B22" s="4"/>
      <c r="C22" s="4"/>
      <c r="D22" s="4"/>
      <c r="E22" s="4"/>
      <c r="F22" s="4"/>
      <c r="G22" s="4"/>
      <c r="H22" s="4"/>
      <c r="I22" s="4" t="s">
        <v>12</v>
      </c>
      <c r="J22" s="4"/>
      <c r="K22" s="4"/>
      <c r="L22" s="4"/>
      <c r="M22" s="4"/>
    </row>
    <row r="23" spans="1:13" x14ac:dyDescent="0.2">
      <c r="A23">
        <f t="shared" si="0"/>
        <v>20</v>
      </c>
      <c r="B23" s="4"/>
      <c r="C23" s="4"/>
      <c r="D23" s="4"/>
      <c r="E23" s="4"/>
      <c r="F23" s="4"/>
      <c r="G23" s="4">
        <v>2.7000000000000001E-3</v>
      </c>
      <c r="H23" s="4">
        <v>5.0000000000000001E-4</v>
      </c>
      <c r="I23" s="4"/>
      <c r="J23" s="4"/>
      <c r="K23" s="4"/>
      <c r="L23" s="4"/>
      <c r="M23" s="4"/>
    </row>
    <row r="24" spans="1:13" x14ac:dyDescent="0.2">
      <c r="A24">
        <f t="shared" si="0"/>
        <v>21</v>
      </c>
      <c r="B24" s="4"/>
      <c r="C24" s="4">
        <v>0</v>
      </c>
      <c r="D24" s="4"/>
      <c r="E24" s="4">
        <v>2.8999999999999998E-3</v>
      </c>
      <c r="F24" s="4">
        <v>0</v>
      </c>
      <c r="G24" s="4"/>
      <c r="H24" s="4"/>
      <c r="I24" s="4"/>
      <c r="J24" s="4"/>
      <c r="K24" s="4"/>
      <c r="L24" s="4"/>
      <c r="M24" s="4"/>
    </row>
    <row r="25" spans="1:13" x14ac:dyDescent="0.2">
      <c r="A25">
        <f t="shared" si="0"/>
        <v>22</v>
      </c>
      <c r="B25" s="4">
        <v>3.5999999999999999E-3</v>
      </c>
      <c r="C25" s="4"/>
      <c r="D25" s="4">
        <v>5.0000000000000001E-3</v>
      </c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">
      <c r="A26">
        <f t="shared" si="0"/>
        <v>23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>
        <v>1.0999999999999999E-2</v>
      </c>
      <c r="M26" s="4">
        <v>3.5000000000000001E-3</v>
      </c>
    </row>
    <row r="27" spans="1:13" x14ac:dyDescent="0.2">
      <c r="A27">
        <f t="shared" si="0"/>
        <v>24</v>
      </c>
      <c r="B27" s="4"/>
      <c r="C27" s="4"/>
      <c r="D27" s="4"/>
      <c r="E27" s="4"/>
      <c r="F27" s="4"/>
      <c r="G27" s="4"/>
      <c r="H27" s="4"/>
      <c r="I27" s="4"/>
      <c r="J27" s="4">
        <v>2.9999999999999997E-4</v>
      </c>
      <c r="K27" s="4">
        <v>6.0000000000000001E-3</v>
      </c>
      <c r="L27" s="4"/>
      <c r="M27" s="4"/>
    </row>
    <row r="28" spans="1:13" x14ac:dyDescent="0.2">
      <c r="A28">
        <f t="shared" si="0"/>
        <v>25</v>
      </c>
      <c r="B28" s="4"/>
      <c r="C28" s="4"/>
      <c r="D28" s="4"/>
      <c r="E28" s="4"/>
      <c r="F28" s="4"/>
      <c r="G28" s="4"/>
      <c r="H28" s="4"/>
      <c r="I28" s="4">
        <v>5.0000000000000001E-4</v>
      </c>
      <c r="J28" s="4"/>
      <c r="K28" s="4"/>
      <c r="L28" s="4"/>
      <c r="M28" s="4"/>
    </row>
    <row r="29" spans="1:13" x14ac:dyDescent="0.2">
      <c r="A29">
        <f t="shared" si="0"/>
        <v>26</v>
      </c>
      <c r="B29" s="4"/>
      <c r="C29" s="4"/>
      <c r="D29" s="4"/>
      <c r="E29" s="4"/>
      <c r="F29" s="4"/>
      <c r="G29" s="4">
        <v>0</v>
      </c>
      <c r="H29" s="4">
        <v>0</v>
      </c>
      <c r="I29" s="4"/>
      <c r="J29" s="4"/>
      <c r="K29" s="4"/>
      <c r="L29" s="4"/>
      <c r="M29" s="4"/>
    </row>
    <row r="30" spans="1:13" x14ac:dyDescent="0.2">
      <c r="A30">
        <f t="shared" si="0"/>
        <v>27</v>
      </c>
      <c r="B30" s="4"/>
      <c r="C30" s="4">
        <v>3.0000000000000001E-3</v>
      </c>
      <c r="D30" s="4"/>
      <c r="E30" s="4">
        <v>0</v>
      </c>
      <c r="F30" s="4">
        <v>6.4000000000000003E-3</v>
      </c>
      <c r="G30" s="4"/>
      <c r="H30" s="4"/>
      <c r="I30" s="4"/>
      <c r="J30" s="4"/>
      <c r="K30" s="4"/>
      <c r="L30" s="4"/>
      <c r="M30" s="4"/>
    </row>
    <row r="31" spans="1:13" x14ac:dyDescent="0.2">
      <c r="A31">
        <f t="shared" si="0"/>
        <v>28</v>
      </c>
      <c r="B31" s="4">
        <v>0</v>
      </c>
      <c r="C31" s="4"/>
      <c r="D31" s="4">
        <v>4.1999999999999997E-3</v>
      </c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">
      <c r="A32">
        <f t="shared" si="0"/>
        <v>29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>
        <v>5.4999999999999997E-3</v>
      </c>
      <c r="M32" s="4">
        <v>5.4000000000000003E-3</v>
      </c>
    </row>
    <row r="33" spans="1:13" x14ac:dyDescent="0.2">
      <c r="A33">
        <f t="shared" si="0"/>
        <v>30</v>
      </c>
      <c r="B33" s="4"/>
      <c r="C33" s="4"/>
      <c r="D33" s="4"/>
      <c r="E33" s="4"/>
      <c r="F33" s="4"/>
      <c r="G33" s="4"/>
      <c r="H33" s="4"/>
      <c r="I33" s="4"/>
      <c r="J33" s="4">
        <v>0</v>
      </c>
      <c r="K33" s="4">
        <v>5.7000000000000002E-3</v>
      </c>
      <c r="L33" s="4"/>
      <c r="M33" s="4"/>
    </row>
    <row r="34" spans="1:13" x14ac:dyDescent="0.2">
      <c r="A34">
        <f t="shared" si="0"/>
        <v>31</v>
      </c>
      <c r="B34" s="4"/>
      <c r="C34" s="4"/>
      <c r="D34" s="4"/>
      <c r="E34" s="4"/>
      <c r="F34" s="4"/>
      <c r="G34" s="4"/>
      <c r="H34" s="4"/>
      <c r="I34" s="4">
        <v>8.0000000000000004E-4</v>
      </c>
      <c r="J34" s="4"/>
      <c r="K34" s="4"/>
      <c r="L34" s="4"/>
      <c r="M34" s="4"/>
    </row>
    <row r="35" spans="1:13" x14ac:dyDescent="0.2">
      <c r="A35" t="s">
        <v>0</v>
      </c>
      <c r="B35" s="3">
        <f>MAX(B4:B34)</f>
        <v>3.5999999999999999E-3</v>
      </c>
      <c r="C35" s="3">
        <f t="shared" ref="C35:M35" si="1">MAX(C4:C34)</f>
        <v>4.7999999999999996E-3</v>
      </c>
      <c r="D35" s="3">
        <f t="shared" si="1"/>
        <v>6.9500000000000006E-2</v>
      </c>
      <c r="E35" s="3">
        <f t="shared" si="1"/>
        <v>4.1999999999999997E-3</v>
      </c>
      <c r="F35" s="3">
        <f t="shared" si="1"/>
        <v>6.4000000000000003E-3</v>
      </c>
      <c r="G35" s="3">
        <f t="shared" si="1"/>
        <v>3.5799999999999998E-2</v>
      </c>
      <c r="H35" s="3">
        <f t="shared" si="1"/>
        <v>5.0000000000000001E-4</v>
      </c>
      <c r="I35" s="3">
        <f t="shared" si="1"/>
        <v>8.0000000000000004E-4</v>
      </c>
      <c r="J35" s="3">
        <f t="shared" si="1"/>
        <v>2.7000000000000001E-3</v>
      </c>
      <c r="K35" s="3">
        <f t="shared" si="1"/>
        <v>1.2800000000000001E-2</v>
      </c>
      <c r="L35" s="3">
        <f t="shared" si="1"/>
        <v>1.6500000000000001E-2</v>
      </c>
      <c r="M35" s="3">
        <f t="shared" si="1"/>
        <v>5.4000000000000003E-3</v>
      </c>
    </row>
    <row r="36" spans="1:13" x14ac:dyDescent="0.2">
      <c r="A36" s="2" t="s">
        <v>10</v>
      </c>
      <c r="B36" s="3">
        <f>+AVERAGE(B4:D34)</f>
        <v>7.3214285714285733E-3</v>
      </c>
      <c r="C36" s="3"/>
      <c r="D36" s="3"/>
      <c r="E36" s="3">
        <f t="shared" ref="E36:K36" si="2">+AVERAGE(E4:G34)</f>
        <v>3.9071428571428573E-3</v>
      </c>
      <c r="F36" s="3"/>
      <c r="G36" s="3"/>
      <c r="H36" s="3">
        <f t="shared" si="2"/>
        <v>4.9285714285714297E-4</v>
      </c>
      <c r="I36" s="3"/>
      <c r="J36" s="3"/>
      <c r="K36" s="3">
        <f t="shared" si="2"/>
        <v>7.6384615384615393E-3</v>
      </c>
      <c r="L36" s="3"/>
      <c r="M36" s="3"/>
    </row>
    <row r="37" spans="1:13" x14ac:dyDescent="0.2">
      <c r="A37" t="s">
        <v>1</v>
      </c>
      <c r="B37" s="3">
        <f>MAX(B4:M34)</f>
        <v>6.9500000000000006E-2</v>
      </c>
      <c r="D37" t="s">
        <v>2</v>
      </c>
      <c r="E37" s="3">
        <f>AVERAGE(B4:M34)</f>
        <v>4.7890909090909104E-3</v>
      </c>
      <c r="G37" t="s">
        <v>3</v>
      </c>
      <c r="H37" s="3">
        <f>STDEV(B4:M34)</f>
        <v>1.0580794493855938E-2</v>
      </c>
      <c r="J37" t="s">
        <v>4</v>
      </c>
      <c r="K37">
        <f>COUNT(B4:M34)</f>
        <v>55</v>
      </c>
    </row>
    <row r="38" spans="1:13" x14ac:dyDescent="0.2">
      <c r="A38" s="2" t="s">
        <v>11</v>
      </c>
      <c r="B38" s="3">
        <f>MAX(B36:K36)</f>
        <v>7.6384615384615393E-3</v>
      </c>
    </row>
    <row r="39" spans="1:13" x14ac:dyDescent="0.2">
      <c r="A39" s="2" t="s">
        <v>6</v>
      </c>
      <c r="B39">
        <f t="shared" ref="B39:M39" si="3">COUNT(B4:B34)</f>
        <v>5</v>
      </c>
      <c r="C39">
        <f t="shared" si="3"/>
        <v>5</v>
      </c>
      <c r="D39">
        <f t="shared" si="3"/>
        <v>4</v>
      </c>
      <c r="E39">
        <f t="shared" si="3"/>
        <v>5</v>
      </c>
      <c r="F39">
        <f t="shared" si="3"/>
        <v>5</v>
      </c>
      <c r="G39">
        <f t="shared" si="3"/>
        <v>4</v>
      </c>
      <c r="H39">
        <f t="shared" si="3"/>
        <v>4</v>
      </c>
      <c r="I39">
        <f t="shared" si="3"/>
        <v>5</v>
      </c>
      <c r="J39">
        <f t="shared" si="3"/>
        <v>5</v>
      </c>
      <c r="K39">
        <f t="shared" si="3"/>
        <v>5</v>
      </c>
      <c r="L39">
        <f t="shared" si="3"/>
        <v>5</v>
      </c>
      <c r="M39">
        <f t="shared" si="3"/>
        <v>3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Baker Lead</vt:lpstr>
      <vt:lpstr>Laplace 1 Lead</vt:lpstr>
      <vt:lpstr>Laplace 2 Lead</vt:lpstr>
    </vt:vector>
  </TitlesOfParts>
  <Company>LDEQ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Wafer</dc:creator>
  <cp:lastModifiedBy>Jennifer Zimmer</cp:lastModifiedBy>
  <cp:lastPrinted>2021-03-18T13:48:13Z</cp:lastPrinted>
  <dcterms:created xsi:type="dcterms:W3CDTF">2002-02-18T16:37:38Z</dcterms:created>
  <dcterms:modified xsi:type="dcterms:W3CDTF">2021-07-23T14:46:12Z</dcterms:modified>
</cp:coreProperties>
</file>