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3890" windowHeight="12780" tabRatio="876"/>
  </bookViews>
  <sheets>
    <sheet name="LL" sheetId="26" r:id="rId1"/>
    <sheet name="NC" sheetId="27" r:id="rId2"/>
    <sheet name="N3" sheetId="29" r:id="rId3"/>
    <sheet name="PA" sheetId="30" r:id="rId4"/>
    <sheet name="S3" sheetId="28" r:id="rId5"/>
    <sheet name="DBASE" sheetId="21" r:id="rId6"/>
  </sheets>
  <definedNames>
    <definedName name="_xlnm.Print_Area" localSheetId="0">LL!$A$1:$N$40</definedName>
    <definedName name="_xlnm.Print_Area" localSheetId="2">'N3'!$A$1:$N$40</definedName>
    <definedName name="_xlnm.Print_Area" localSheetId="1">NC!$A$1:$N$40</definedName>
    <definedName name="_xlnm.Print_Area" localSheetId="3">PA!$A$1:$N$40</definedName>
    <definedName name="_xlnm.Print_Area" localSheetId="4">'S3'!$A$1:$N$40</definedName>
  </definedNames>
  <calcPr calcId="145621"/>
</workbook>
</file>

<file path=xl/calcChain.xml><?xml version="1.0" encoding="utf-8"?>
<calcChain xmlns="http://schemas.openxmlformats.org/spreadsheetml/2006/main">
  <c r="A5" i="26" l="1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B35" i="26"/>
  <c r="C35" i="26"/>
  <c r="D35" i="26"/>
  <c r="E35" i="26"/>
  <c r="F35" i="26"/>
  <c r="G35" i="26"/>
  <c r="H35" i="26"/>
  <c r="I35" i="26"/>
  <c r="J35" i="26"/>
  <c r="K35" i="26"/>
  <c r="L35" i="26"/>
  <c r="M35" i="26"/>
  <c r="B37" i="26"/>
  <c r="B15" i="21" s="1"/>
  <c r="E37" i="26"/>
  <c r="E15" i="21" s="1"/>
  <c r="H37" i="26"/>
  <c r="K37" i="26"/>
  <c r="N37" i="26" s="1"/>
  <c r="H14" i="21" s="1"/>
  <c r="D40" i="26"/>
  <c r="D39" i="26" s="1"/>
  <c r="K15" i="21" s="1"/>
  <c r="G40" i="26"/>
  <c r="G39" i="26" s="1"/>
  <c r="N15" i="21" s="1"/>
  <c r="J40" i="26"/>
  <c r="J39" i="26" s="1"/>
  <c r="Q16" i="21" s="1"/>
  <c r="A5" i="29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B35" i="29"/>
  <c r="C35" i="29"/>
  <c r="D35" i="29"/>
  <c r="E35" i="29"/>
  <c r="F35" i="29"/>
  <c r="G35" i="29"/>
  <c r="H35" i="29"/>
  <c r="I35" i="29"/>
  <c r="J35" i="29"/>
  <c r="K35" i="29"/>
  <c r="L35" i="29"/>
  <c r="M35" i="29"/>
  <c r="B37" i="29"/>
  <c r="B17" i="21" s="1"/>
  <c r="E37" i="29"/>
  <c r="E18" i="21" s="1"/>
  <c r="H37" i="29"/>
  <c r="K37" i="29"/>
  <c r="N37" i="29" s="1"/>
  <c r="D40" i="29"/>
  <c r="D39" i="29" s="1"/>
  <c r="K17" i="21" s="1"/>
  <c r="G40" i="29"/>
  <c r="G39" i="29" s="1"/>
  <c r="N17" i="21" s="1"/>
  <c r="J40" i="29"/>
  <c r="J39" i="29" s="1"/>
  <c r="Q14" i="21" s="1"/>
  <c r="A5" i="27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B35" i="27"/>
  <c r="C35" i="27"/>
  <c r="D35" i="27"/>
  <c r="E35" i="27"/>
  <c r="F35" i="27"/>
  <c r="G35" i="27"/>
  <c r="H35" i="27"/>
  <c r="I35" i="27"/>
  <c r="J35" i="27"/>
  <c r="K35" i="27"/>
  <c r="L35" i="27"/>
  <c r="M35" i="27"/>
  <c r="B37" i="27"/>
  <c r="B18" i="21" s="1"/>
  <c r="E37" i="27"/>
  <c r="E17" i="21" s="1"/>
  <c r="H37" i="27"/>
  <c r="K37" i="27"/>
  <c r="N37" i="27" s="1"/>
  <c r="H18" i="21" s="1"/>
  <c r="D40" i="27"/>
  <c r="D39" i="27" s="1"/>
  <c r="K18" i="21" s="1"/>
  <c r="G40" i="27"/>
  <c r="G39" i="27" s="1"/>
  <c r="N16" i="21" s="1"/>
  <c r="J40" i="27"/>
  <c r="J39" i="27" s="1"/>
  <c r="Q17" i="21" s="1"/>
  <c r="A5" i="30"/>
  <c r="A6" i="30"/>
  <c r="A7" i="30" s="1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B35" i="30"/>
  <c r="C35" i="30"/>
  <c r="D35" i="30"/>
  <c r="E35" i="30"/>
  <c r="F35" i="30"/>
  <c r="G35" i="30"/>
  <c r="H35" i="30"/>
  <c r="I35" i="30"/>
  <c r="J35" i="30"/>
  <c r="K35" i="30"/>
  <c r="L35" i="30"/>
  <c r="M35" i="30"/>
  <c r="B37" i="30"/>
  <c r="B14" i="21" s="1"/>
  <c r="E37" i="30"/>
  <c r="E14" i="21" s="1"/>
  <c r="H37" i="30"/>
  <c r="K37" i="30"/>
  <c r="N37" i="30" s="1"/>
  <c r="D40" i="30"/>
  <c r="D39" i="30" s="1"/>
  <c r="K16" i="21" s="1"/>
  <c r="G40" i="30"/>
  <c r="G39" i="30" s="1"/>
  <c r="N14" i="21" s="1"/>
  <c r="J40" i="30"/>
  <c r="J39" i="30" s="1"/>
  <c r="Q15" i="21" s="1"/>
  <c r="A5" i="28"/>
  <c r="A6" i="28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B35" i="28"/>
  <c r="C35" i="28"/>
  <c r="D35" i="28"/>
  <c r="E35" i="28"/>
  <c r="F35" i="28"/>
  <c r="G35" i="28"/>
  <c r="H35" i="28"/>
  <c r="I35" i="28"/>
  <c r="J35" i="28"/>
  <c r="K35" i="28"/>
  <c r="L35" i="28"/>
  <c r="M35" i="28"/>
  <c r="B37" i="28"/>
  <c r="B16" i="21" s="1"/>
  <c r="E37" i="28"/>
  <c r="E16" i="21" s="1"/>
  <c r="H37" i="28"/>
  <c r="K37" i="28"/>
  <c r="N37" i="28" s="1"/>
  <c r="D40" i="28"/>
  <c r="D39" i="28" s="1"/>
  <c r="K14" i="21" s="1"/>
  <c r="G40" i="28"/>
  <c r="G39" i="28" s="1"/>
  <c r="N18" i="21" s="1"/>
  <c r="J40" i="28"/>
  <c r="J39" i="28" s="1"/>
  <c r="Q18" i="21" s="1"/>
  <c r="H16" i="21" l="1"/>
  <c r="T16" i="21"/>
  <c r="H17" i="21"/>
  <c r="T17" i="21"/>
  <c r="H15" i="21"/>
  <c r="T15" i="21"/>
  <c r="T18" i="21"/>
  <c r="T14" i="21"/>
</calcChain>
</file>

<file path=xl/comments1.xml><?xml version="1.0" encoding="utf-8"?>
<comments xmlns="http://schemas.openxmlformats.org/spreadsheetml/2006/main">
  <authors>
    <author>La DEQ</author>
  </authors>
  <commentList>
    <comment ref="B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La DEQ</author>
  </authors>
  <commentList>
    <comment ref="B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B37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 DEQ</author>
  </authors>
  <commentList>
    <comment ref="B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La DEQ</author>
    <author>A satisfied Microsoft Office user</author>
  </authors>
  <commentList>
    <comment ref="B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B37" authorId="1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5.xml><?xml version="1.0" encoding="utf-8"?>
<comments xmlns="http://schemas.openxmlformats.org/spreadsheetml/2006/main">
  <authors>
    <author>La DEQ</author>
    <author>A satisfied Microsoft Office user</author>
  </authors>
  <commentList>
    <comment ref="B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C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D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E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F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G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H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I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J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K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L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M35" authorId="0">
      <text>
        <r>
          <rPr>
            <b/>
            <sz val="8"/>
            <color indexed="81"/>
            <rFont val="Tahoma"/>
          </rPr>
          <t>La DEQ:</t>
        </r>
        <r>
          <rPr>
            <sz val="8"/>
            <color indexed="81"/>
            <rFont val="Tahoma"/>
          </rPr>
          <t xml:space="preserve">
</t>
        </r>
      </text>
    </comment>
    <comment ref="B37" authorId="1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comments6.xml><?xml version="1.0" encoding="utf-8"?>
<comments xmlns="http://schemas.openxmlformats.org/spreadsheetml/2006/main">
  <authors>
    <author>A satisfied Microsoft Office user</author>
  </authors>
  <commentList>
    <comment ref="B14" authorId="0">
      <text>
        <r>
          <rPr>
            <sz val="8"/>
            <color indexed="81"/>
            <rFont val="Tahoma"/>
          </rPr>
          <t xml:space="preserve">La DEQ:
</t>
        </r>
      </text>
    </comment>
    <comment ref="B15" authorId="0">
      <text>
        <r>
          <rPr>
            <sz val="8"/>
            <color indexed="81"/>
            <rFont val="Tahoma"/>
          </rPr>
          <t xml:space="preserve">La DEQ:
</t>
        </r>
      </text>
    </comment>
    <comment ref="B16" authorId="0">
      <text>
        <r>
          <rPr>
            <sz val="8"/>
            <color indexed="81"/>
            <rFont val="Tahoma"/>
          </rPr>
          <t xml:space="preserve">La DEQ:
</t>
        </r>
      </text>
    </comment>
    <comment ref="B17" authorId="0">
      <text>
        <r>
          <rPr>
            <sz val="8"/>
            <color indexed="81"/>
            <rFont val="Tahoma"/>
          </rPr>
          <t xml:space="preserve">La DEQ:
</t>
        </r>
      </text>
    </comment>
    <comment ref="B18" authorId="0">
      <text>
        <r>
          <rPr>
            <sz val="8"/>
            <color indexed="81"/>
            <rFont val="Tahoma"/>
          </rPr>
          <t xml:space="preserve">La DEQ:
</t>
        </r>
      </text>
    </comment>
  </commentList>
</comments>
</file>

<file path=xl/sharedStrings.xml><?xml version="1.0" encoding="utf-8"?>
<sst xmlns="http://schemas.openxmlformats.org/spreadsheetml/2006/main" count="112" uniqueCount="29">
  <si>
    <t>Monthly Max</t>
  </si>
  <si>
    <t>Yearly Max</t>
  </si>
  <si>
    <t>Mean</t>
  </si>
  <si>
    <t>STD Dev.</t>
  </si>
  <si>
    <t>#Samples</t>
  </si>
  <si>
    <t>LULING</t>
  </si>
  <si>
    <t>PORT ALLEN</t>
  </si>
  <si>
    <t>Max</t>
  </si>
  <si>
    <t>Annual% obs</t>
  </si>
  <si>
    <t>1st. Qtr % obs</t>
  </si>
  <si>
    <t>2nd. Qtr % obs</t>
  </si>
  <si>
    <t>3rd. Qtr % obs</t>
  </si>
  <si>
    <t>Yearly % obs</t>
  </si>
  <si>
    <t>PA</t>
  </si>
  <si>
    <t>N3</t>
  </si>
  <si>
    <t>S3</t>
  </si>
  <si>
    <t>LL</t>
  </si>
  <si>
    <t>NC</t>
  </si>
  <si>
    <t>% obs/1st</t>
  </si>
  <si>
    <t>% obs/2nd</t>
  </si>
  <si>
    <t>% obs/3rd</t>
  </si>
  <si>
    <t>% obs</t>
  </si>
  <si>
    <t>Q1#OBS</t>
  </si>
  <si>
    <t>Q2#OBS</t>
  </si>
  <si>
    <t>Q3#OBS</t>
  </si>
  <si>
    <t>PARTICULATE MATTER 10 MICRON - UG/M3 (Local)</t>
  </si>
  <si>
    <t>NEW ORLEANS/City Park</t>
  </si>
  <si>
    <t>SHREVEPORT/Claiborne</t>
  </si>
  <si>
    <t>NEW ORLEANS/Eagle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</si>
</sst>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7" fontId="0" fillId="0" borderId="0" xfId="0" applyNumberFormat="1" applyAlignment="1">
      <alignment horizontal="center"/>
    </xf>
    <xf numFmtId="1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0" xfId="0" applyBorder="1"/>
    <xf numFmtId="0" fontId="0" fillId="0" borderId="9" xfId="0" applyBorder="1"/>
    <xf numFmtId="164" fontId="0" fillId="0" borderId="10" xfId="0" applyNumberFormat="1" applyBorder="1"/>
    <xf numFmtId="1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38</xdr:row>
      <xdr:rowOff>28575</xdr:rowOff>
    </xdr:from>
    <xdr:ext cx="76200" cy="200025"/>
    <xdr:sp macro="" textlink="">
      <xdr:nvSpPr>
        <xdr:cNvPr id="12302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5</xdr:col>
      <xdr:colOff>476250</xdr:colOff>
      <xdr:row>38</xdr:row>
      <xdr:rowOff>28575</xdr:rowOff>
    </xdr:from>
    <xdr:ext cx="76200" cy="200025"/>
    <xdr:sp macro="" textlink="">
      <xdr:nvSpPr>
        <xdr:cNvPr id="12303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8</xdr:col>
      <xdr:colOff>476250</xdr:colOff>
      <xdr:row>38</xdr:row>
      <xdr:rowOff>28575</xdr:rowOff>
    </xdr:from>
    <xdr:ext cx="76200" cy="200025"/>
    <xdr:sp macro="" textlink="">
      <xdr:nvSpPr>
        <xdr:cNvPr id="12304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38</xdr:row>
      <xdr:rowOff>28575</xdr:rowOff>
    </xdr:from>
    <xdr:ext cx="76200" cy="200025"/>
    <xdr:sp macro="" textlink="">
      <xdr:nvSpPr>
        <xdr:cNvPr id="13326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5</xdr:col>
      <xdr:colOff>476250</xdr:colOff>
      <xdr:row>38</xdr:row>
      <xdr:rowOff>28575</xdr:rowOff>
    </xdr:from>
    <xdr:ext cx="76200" cy="200025"/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8</xdr:col>
      <xdr:colOff>476250</xdr:colOff>
      <xdr:row>38</xdr:row>
      <xdr:rowOff>28575</xdr:rowOff>
    </xdr:from>
    <xdr:ext cx="76200" cy="200025"/>
    <xdr:sp macro="" textlink="">
      <xdr:nvSpPr>
        <xdr:cNvPr id="13328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38</xdr:row>
      <xdr:rowOff>28575</xdr:rowOff>
    </xdr:from>
    <xdr:ext cx="76200" cy="200025"/>
    <xdr:sp macro="" textlink="">
      <xdr:nvSpPr>
        <xdr:cNvPr id="15374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5</xdr:col>
      <xdr:colOff>476250</xdr:colOff>
      <xdr:row>38</xdr:row>
      <xdr:rowOff>28575</xdr:rowOff>
    </xdr:from>
    <xdr:ext cx="76200" cy="200025"/>
    <xdr:sp macro="" textlink="">
      <xdr:nvSpPr>
        <xdr:cNvPr id="15375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8</xdr:col>
      <xdr:colOff>476250</xdr:colOff>
      <xdr:row>38</xdr:row>
      <xdr:rowOff>28575</xdr:rowOff>
    </xdr:from>
    <xdr:ext cx="76200" cy="200025"/>
    <xdr:sp macro="" textlink="">
      <xdr:nvSpPr>
        <xdr:cNvPr id="15376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38</xdr:row>
      <xdr:rowOff>28575</xdr:rowOff>
    </xdr:from>
    <xdr:ext cx="76200" cy="200025"/>
    <xdr:sp macro="" textlink="">
      <xdr:nvSpPr>
        <xdr:cNvPr id="16398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5</xdr:col>
      <xdr:colOff>476250</xdr:colOff>
      <xdr:row>38</xdr:row>
      <xdr:rowOff>28575</xdr:rowOff>
    </xdr:from>
    <xdr:ext cx="76200" cy="200025"/>
    <xdr:sp macro="" textlink="">
      <xdr:nvSpPr>
        <xdr:cNvPr id="16399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8</xdr:col>
      <xdr:colOff>476250</xdr:colOff>
      <xdr:row>38</xdr:row>
      <xdr:rowOff>28575</xdr:rowOff>
    </xdr:from>
    <xdr:ext cx="76200" cy="200025"/>
    <xdr:sp macro="" textlink="">
      <xdr:nvSpPr>
        <xdr:cNvPr id="16400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38</xdr:row>
      <xdr:rowOff>28575</xdr:rowOff>
    </xdr:from>
    <xdr:ext cx="76200" cy="200025"/>
    <xdr:sp macro="" textlink="">
      <xdr:nvSpPr>
        <xdr:cNvPr id="14350" name="Text Box 14"/>
        <xdr:cNvSpPr txBox="1">
          <a:spLocks noChangeArrowheads="1"/>
        </xdr:cNvSpPr>
      </xdr:nvSpPr>
      <xdr:spPr bwMode="auto">
        <a:xfrm>
          <a:off x="17907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5</xdr:col>
      <xdr:colOff>476250</xdr:colOff>
      <xdr:row>38</xdr:row>
      <xdr:rowOff>28575</xdr:rowOff>
    </xdr:from>
    <xdr:ext cx="76200" cy="200025"/>
    <xdr:sp macro="" textlink="">
      <xdr:nvSpPr>
        <xdr:cNvPr id="14351" name="Text Box 15"/>
        <xdr:cNvSpPr txBox="1">
          <a:spLocks noChangeArrowheads="1"/>
        </xdr:cNvSpPr>
      </xdr:nvSpPr>
      <xdr:spPr bwMode="auto">
        <a:xfrm>
          <a:off x="36195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  <xdr:oneCellAnchor>
    <xdr:from>
      <xdr:col>8</xdr:col>
      <xdr:colOff>476250</xdr:colOff>
      <xdr:row>38</xdr:row>
      <xdr:rowOff>28575</xdr:rowOff>
    </xdr:from>
    <xdr:ext cx="76200" cy="200025"/>
    <xdr:sp macro="" textlink="">
      <xdr:nvSpPr>
        <xdr:cNvPr id="14352" name="Text Box 16"/>
        <xdr:cNvSpPr txBox="1">
          <a:spLocks noChangeArrowheads="1"/>
        </xdr:cNvSpPr>
      </xdr:nvSpPr>
      <xdr:spPr bwMode="auto">
        <a:xfrm>
          <a:off x="5448300" y="6181725"/>
          <a:ext cx="762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20" sqref="S20"/>
    </sheetView>
  </sheetViews>
  <sheetFormatPr defaultRowHeight="12.75" x14ac:dyDescent="0.2"/>
  <cols>
    <col min="1" max="1" width="11.42578125" customWidth="1"/>
    <col min="2" max="2" width="9" customWidth="1"/>
    <col min="13" max="13" width="10" customWidth="1"/>
  </cols>
  <sheetData>
    <row r="1" spans="1:13" x14ac:dyDescent="0.2">
      <c r="F1" t="s">
        <v>5</v>
      </c>
    </row>
    <row r="2" spans="1:13" x14ac:dyDescent="0.2">
      <c r="E2" t="s">
        <v>25</v>
      </c>
    </row>
    <row r="3" spans="1:13" x14ac:dyDescent="0.2">
      <c r="B3" s="1">
        <v>37987</v>
      </c>
      <c r="C3" s="1">
        <v>38018</v>
      </c>
      <c r="D3" s="1">
        <v>38047</v>
      </c>
      <c r="E3" s="1">
        <v>38078</v>
      </c>
      <c r="F3" s="1">
        <v>38108</v>
      </c>
      <c r="G3" s="1">
        <v>38139</v>
      </c>
      <c r="H3" s="1">
        <v>38169</v>
      </c>
      <c r="I3" s="1">
        <v>38200</v>
      </c>
      <c r="J3" s="1">
        <v>38231</v>
      </c>
      <c r="K3" s="1">
        <v>38261</v>
      </c>
      <c r="L3" s="1">
        <v>38292</v>
      </c>
      <c r="M3" s="1">
        <v>38322</v>
      </c>
    </row>
    <row r="4" spans="1:13" x14ac:dyDescent="0.2">
      <c r="A4">
        <v>1</v>
      </c>
      <c r="B4" s="15"/>
      <c r="C4" s="15"/>
      <c r="D4" s="15"/>
      <c r="E4" s="15"/>
      <c r="F4" s="15"/>
      <c r="G4" s="15"/>
      <c r="H4" s="15"/>
      <c r="I4" s="15">
        <v>19</v>
      </c>
      <c r="J4" s="15"/>
      <c r="K4" s="15"/>
      <c r="L4" s="15"/>
      <c r="M4" s="15"/>
    </row>
    <row r="5" spans="1:13" x14ac:dyDescent="0.2">
      <c r="A5">
        <f>+A4+1</f>
        <v>2</v>
      </c>
      <c r="B5" s="15"/>
      <c r="C5" s="15"/>
      <c r="D5" s="15"/>
      <c r="E5" s="15"/>
      <c r="F5" s="15"/>
      <c r="G5" s="15">
        <v>14</v>
      </c>
      <c r="H5" s="15">
        <v>14</v>
      </c>
      <c r="I5" s="15"/>
      <c r="J5" s="15"/>
      <c r="K5" s="15"/>
      <c r="L5" s="15"/>
      <c r="M5" s="15"/>
    </row>
    <row r="6" spans="1:13" x14ac:dyDescent="0.2">
      <c r="A6">
        <f t="shared" ref="A6:A34" si="0">+A5+1</f>
        <v>3</v>
      </c>
      <c r="B6" s="15"/>
      <c r="C6" s="15">
        <v>19</v>
      </c>
      <c r="D6" s="15"/>
      <c r="E6" s="15">
        <v>32</v>
      </c>
      <c r="F6" s="15">
        <v>17</v>
      </c>
      <c r="G6" s="15"/>
      <c r="H6" s="15"/>
      <c r="I6" s="15"/>
      <c r="J6" s="15"/>
      <c r="K6" s="15"/>
      <c r="L6" s="15"/>
      <c r="M6" s="15"/>
    </row>
    <row r="7" spans="1:13" x14ac:dyDescent="0.2">
      <c r="A7">
        <f t="shared" si="0"/>
        <v>4</v>
      </c>
      <c r="B7" s="15">
        <v>9</v>
      </c>
      <c r="C7" s="15"/>
      <c r="D7" s="15">
        <v>20</v>
      </c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>
        <f t="shared" si="0"/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>
        <v>21</v>
      </c>
      <c r="M8" s="15">
        <v>16</v>
      </c>
    </row>
    <row r="9" spans="1:13" x14ac:dyDescent="0.2">
      <c r="A9">
        <f t="shared" si="0"/>
        <v>6</v>
      </c>
      <c r="B9" s="15"/>
      <c r="C9" s="15"/>
      <c r="D9" s="15"/>
      <c r="E9" s="15"/>
      <c r="F9" s="15"/>
      <c r="G9" s="15"/>
      <c r="H9" s="15"/>
      <c r="I9" s="15"/>
      <c r="J9" s="15">
        <v>25</v>
      </c>
      <c r="K9" s="15">
        <v>40</v>
      </c>
      <c r="L9" s="15"/>
      <c r="M9" s="15"/>
    </row>
    <row r="10" spans="1:13" x14ac:dyDescent="0.2">
      <c r="A10">
        <f t="shared" si="0"/>
        <v>7</v>
      </c>
      <c r="B10" s="15"/>
      <c r="C10" s="15"/>
      <c r="D10" s="15"/>
      <c r="E10" s="15"/>
      <c r="F10" s="15"/>
      <c r="G10" s="15"/>
      <c r="H10" s="15"/>
      <c r="I10" s="15">
        <v>26</v>
      </c>
      <c r="J10" s="15"/>
      <c r="K10" s="15"/>
      <c r="L10" s="15"/>
      <c r="M10" s="15"/>
    </row>
    <row r="11" spans="1:13" x14ac:dyDescent="0.2">
      <c r="A11">
        <f t="shared" si="0"/>
        <v>8</v>
      </c>
      <c r="B11" s="15"/>
      <c r="C11" s="15"/>
      <c r="D11" s="15"/>
      <c r="E11" s="15"/>
      <c r="F11" s="15"/>
      <c r="G11" s="15">
        <v>14</v>
      </c>
      <c r="H11" s="15">
        <v>15</v>
      </c>
      <c r="I11" s="15"/>
      <c r="J11" s="15"/>
      <c r="K11" s="15"/>
      <c r="L11" s="15"/>
      <c r="M11" s="15"/>
    </row>
    <row r="12" spans="1:13" x14ac:dyDescent="0.2">
      <c r="A12">
        <f t="shared" si="0"/>
        <v>9</v>
      </c>
      <c r="B12" s="15"/>
      <c r="C12" s="15">
        <v>24</v>
      </c>
      <c r="D12" s="15"/>
      <c r="E12" s="15">
        <v>25</v>
      </c>
      <c r="F12" s="15">
        <v>28</v>
      </c>
      <c r="G12" s="15"/>
      <c r="H12" s="15"/>
      <c r="I12" s="15"/>
      <c r="J12" s="15"/>
      <c r="K12" s="15"/>
      <c r="L12" s="15"/>
      <c r="M12" s="15"/>
    </row>
    <row r="13" spans="1:13" x14ac:dyDescent="0.2">
      <c r="A13">
        <f t="shared" si="0"/>
        <v>10</v>
      </c>
      <c r="B13" s="15">
        <v>28</v>
      </c>
      <c r="C13" s="15"/>
      <c r="D13" s="15">
        <v>24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>
        <f t="shared" si="0"/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>
        <v>16</v>
      </c>
      <c r="M14" s="15">
        <v>17</v>
      </c>
    </row>
    <row r="15" spans="1:13" x14ac:dyDescent="0.2">
      <c r="A15">
        <f t="shared" si="0"/>
        <v>12</v>
      </c>
      <c r="B15" s="15"/>
      <c r="C15" s="15"/>
      <c r="D15" s="15"/>
      <c r="E15" s="15"/>
      <c r="F15" s="15"/>
      <c r="G15" s="15"/>
      <c r="H15" s="15"/>
      <c r="I15" s="15"/>
      <c r="J15" s="15">
        <v>18</v>
      </c>
      <c r="K15" s="15">
        <v>20</v>
      </c>
      <c r="L15" s="15"/>
      <c r="M15" s="15"/>
    </row>
    <row r="16" spans="1:13" x14ac:dyDescent="0.2">
      <c r="A16">
        <f t="shared" si="0"/>
        <v>13</v>
      </c>
      <c r="B16" s="15"/>
      <c r="C16" s="15"/>
      <c r="D16" s="15"/>
      <c r="E16" s="15"/>
      <c r="F16" s="15"/>
      <c r="G16" s="15"/>
      <c r="H16" s="15"/>
      <c r="I16" s="15">
        <v>30</v>
      </c>
      <c r="J16" s="15"/>
      <c r="K16" s="15"/>
      <c r="L16" s="15"/>
      <c r="M16" s="15"/>
    </row>
    <row r="17" spans="1:13" x14ac:dyDescent="0.2">
      <c r="A17">
        <f t="shared" si="0"/>
        <v>14</v>
      </c>
      <c r="B17" s="15"/>
      <c r="C17" s="15"/>
      <c r="D17" s="15"/>
      <c r="E17" s="15"/>
      <c r="F17" s="15"/>
      <c r="G17" s="15">
        <v>11</v>
      </c>
      <c r="H17" s="15">
        <v>38</v>
      </c>
      <c r="I17" s="15"/>
      <c r="J17" s="15"/>
      <c r="K17" s="15"/>
      <c r="L17" s="15"/>
      <c r="M17" s="15"/>
    </row>
    <row r="18" spans="1:13" x14ac:dyDescent="0.2">
      <c r="A18">
        <f t="shared" si="0"/>
        <v>15</v>
      </c>
      <c r="B18" s="15"/>
      <c r="C18" s="15">
        <v>8</v>
      </c>
      <c r="D18" s="15"/>
      <c r="E18" s="15">
        <v>26</v>
      </c>
      <c r="F18" s="15">
        <v>8</v>
      </c>
      <c r="G18" s="15"/>
      <c r="H18" s="15"/>
      <c r="I18" s="15"/>
      <c r="J18" s="15"/>
      <c r="K18" s="15"/>
      <c r="L18" s="15"/>
      <c r="M18" s="15"/>
    </row>
    <row r="19" spans="1:13" x14ac:dyDescent="0.2">
      <c r="A19">
        <f t="shared" si="0"/>
        <v>16</v>
      </c>
      <c r="B19" s="15">
        <v>34</v>
      </c>
      <c r="C19" s="15"/>
      <c r="D19" s="15">
        <v>32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>
        <f t="shared" si="0"/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>
        <v>28</v>
      </c>
      <c r="M20" s="15">
        <v>27</v>
      </c>
    </row>
    <row r="21" spans="1:13" x14ac:dyDescent="0.2">
      <c r="A21">
        <f t="shared" si="0"/>
        <v>18</v>
      </c>
      <c r="B21" s="15"/>
      <c r="C21" s="15"/>
      <c r="D21" s="15"/>
      <c r="E21" s="15"/>
      <c r="F21" s="15"/>
      <c r="G21" s="15"/>
      <c r="H21" s="15"/>
      <c r="I21" s="15"/>
      <c r="J21" s="15">
        <v>37</v>
      </c>
      <c r="K21" s="15">
        <v>14</v>
      </c>
      <c r="L21" s="15"/>
      <c r="M21" s="15"/>
    </row>
    <row r="22" spans="1:13" x14ac:dyDescent="0.2">
      <c r="A22">
        <f t="shared" si="0"/>
        <v>19</v>
      </c>
      <c r="B22" s="15"/>
      <c r="C22" s="15"/>
      <c r="D22" s="15"/>
      <c r="E22" s="15"/>
      <c r="F22" s="15"/>
      <c r="G22" s="15"/>
      <c r="H22" s="15"/>
      <c r="I22" s="15">
        <v>21</v>
      </c>
      <c r="J22" s="15"/>
      <c r="K22" s="15"/>
      <c r="L22" s="15"/>
      <c r="M22" s="15"/>
    </row>
    <row r="23" spans="1:13" x14ac:dyDescent="0.2">
      <c r="A23">
        <f t="shared" si="0"/>
        <v>20</v>
      </c>
      <c r="B23" s="15"/>
      <c r="C23" s="15"/>
      <c r="D23" s="15"/>
      <c r="E23" s="15"/>
      <c r="F23" s="15"/>
      <c r="G23" s="15">
        <v>18</v>
      </c>
      <c r="H23" s="15"/>
      <c r="I23" s="15"/>
      <c r="J23" s="15"/>
      <c r="K23" s="15"/>
      <c r="L23" s="15"/>
      <c r="M23" s="15"/>
    </row>
    <row r="24" spans="1:13" x14ac:dyDescent="0.2">
      <c r="A24">
        <f t="shared" si="0"/>
        <v>21</v>
      </c>
      <c r="B24" s="15"/>
      <c r="C24" s="15">
        <v>84</v>
      </c>
      <c r="D24" s="15"/>
      <c r="E24" s="15">
        <v>22</v>
      </c>
      <c r="F24" s="15">
        <v>13</v>
      </c>
      <c r="G24" s="15"/>
      <c r="H24" s="15"/>
      <c r="I24" s="15"/>
      <c r="J24" s="15"/>
      <c r="K24" s="15"/>
      <c r="L24" s="15"/>
      <c r="M24" s="15"/>
    </row>
    <row r="25" spans="1:13" x14ac:dyDescent="0.2">
      <c r="A25">
        <f t="shared" si="0"/>
        <v>22</v>
      </c>
      <c r="B25" s="15">
        <v>32</v>
      </c>
      <c r="C25" s="15"/>
      <c r="D25" s="15">
        <v>19</v>
      </c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">
      <c r="A26">
        <f t="shared" si="0"/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>
        <v>16</v>
      </c>
      <c r="M26" s="15">
        <v>19</v>
      </c>
    </row>
    <row r="27" spans="1:13" x14ac:dyDescent="0.2">
      <c r="A27">
        <f t="shared" si="0"/>
        <v>24</v>
      </c>
      <c r="B27" s="15"/>
      <c r="C27" s="15"/>
      <c r="D27" s="15"/>
      <c r="E27" s="15"/>
      <c r="F27" s="15"/>
      <c r="G27" s="15"/>
      <c r="H27" s="15"/>
      <c r="I27" s="15"/>
      <c r="J27" s="15">
        <v>30</v>
      </c>
      <c r="K27" s="15">
        <v>14</v>
      </c>
      <c r="L27" s="15"/>
      <c r="M27" s="15"/>
    </row>
    <row r="28" spans="1:13" x14ac:dyDescent="0.2">
      <c r="A28">
        <f t="shared" si="0"/>
        <v>25</v>
      </c>
      <c r="B28" s="15"/>
      <c r="C28" s="15"/>
      <c r="D28" s="15"/>
      <c r="E28" s="15"/>
      <c r="F28" s="15"/>
      <c r="G28" s="15"/>
      <c r="H28" s="15"/>
      <c r="I28" s="15">
        <v>18</v>
      </c>
      <c r="J28" s="15"/>
      <c r="K28" s="15"/>
      <c r="L28" s="15"/>
      <c r="M28" s="15"/>
    </row>
    <row r="29" spans="1:13" x14ac:dyDescent="0.2">
      <c r="A29">
        <f t="shared" si="0"/>
        <v>26</v>
      </c>
      <c r="B29" s="15"/>
      <c r="C29" s="15"/>
      <c r="D29" s="15"/>
      <c r="E29" s="15"/>
      <c r="F29" s="15"/>
      <c r="G29" s="15">
        <v>15</v>
      </c>
      <c r="H29" s="15">
        <v>24</v>
      </c>
      <c r="I29" s="15"/>
      <c r="J29" s="15"/>
      <c r="K29" s="15"/>
      <c r="L29" s="15"/>
      <c r="M29" s="15"/>
    </row>
    <row r="30" spans="1:13" x14ac:dyDescent="0.2">
      <c r="A30">
        <f t="shared" si="0"/>
        <v>27</v>
      </c>
      <c r="B30" s="15"/>
      <c r="C30" s="15">
        <v>26</v>
      </c>
      <c r="D30" s="15"/>
      <c r="E30" s="15">
        <v>40</v>
      </c>
      <c r="F30" s="15">
        <v>16</v>
      </c>
      <c r="G30" s="15"/>
      <c r="H30" s="15"/>
      <c r="I30" s="15"/>
      <c r="J30" s="15"/>
      <c r="K30" s="15"/>
      <c r="L30" s="15"/>
      <c r="M30" s="15"/>
    </row>
    <row r="31" spans="1:13" x14ac:dyDescent="0.2">
      <c r="A31">
        <f t="shared" si="0"/>
        <v>28</v>
      </c>
      <c r="B31" s="15">
        <v>28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A32">
        <f t="shared" si="0"/>
        <v>29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>
        <v>22</v>
      </c>
      <c r="M32" s="15">
        <v>27</v>
      </c>
    </row>
    <row r="33" spans="1:14" x14ac:dyDescent="0.2">
      <c r="A33">
        <f t="shared" si="0"/>
        <v>30</v>
      </c>
      <c r="B33" s="15"/>
      <c r="C33" s="15"/>
      <c r="D33" s="15"/>
      <c r="E33" s="15"/>
      <c r="F33" s="15"/>
      <c r="G33" s="15"/>
      <c r="H33" s="15"/>
      <c r="I33" s="15"/>
      <c r="J33" s="15">
        <v>72</v>
      </c>
      <c r="K33" s="15">
        <v>23</v>
      </c>
      <c r="L33" s="15"/>
      <c r="M33" s="15"/>
    </row>
    <row r="34" spans="1:14" x14ac:dyDescent="0.2">
      <c r="A34">
        <f t="shared" si="0"/>
        <v>31</v>
      </c>
      <c r="B34" s="15"/>
      <c r="C34" s="15"/>
      <c r="D34" s="15"/>
      <c r="E34" s="15"/>
      <c r="F34" s="15"/>
      <c r="G34" s="15"/>
      <c r="H34" s="15"/>
      <c r="I34" s="15">
        <v>25</v>
      </c>
      <c r="J34" s="15"/>
      <c r="K34" s="15"/>
      <c r="L34" s="15"/>
      <c r="M34" s="15"/>
    </row>
    <row r="35" spans="1:14" x14ac:dyDescent="0.2">
      <c r="A35" t="s">
        <v>0</v>
      </c>
      <c r="B35">
        <f>MAX(B4:B34)</f>
        <v>34</v>
      </c>
      <c r="C35">
        <f t="shared" ref="C35:M35" si="1">MAX(C4:C34)</f>
        <v>84</v>
      </c>
      <c r="D35">
        <f t="shared" si="1"/>
        <v>32</v>
      </c>
      <c r="E35">
        <f t="shared" si="1"/>
        <v>40</v>
      </c>
      <c r="F35">
        <f t="shared" si="1"/>
        <v>28</v>
      </c>
      <c r="G35">
        <f t="shared" si="1"/>
        <v>18</v>
      </c>
      <c r="H35">
        <f t="shared" si="1"/>
        <v>38</v>
      </c>
      <c r="I35">
        <f t="shared" si="1"/>
        <v>30</v>
      </c>
      <c r="J35">
        <f t="shared" si="1"/>
        <v>72</v>
      </c>
      <c r="K35">
        <f t="shared" si="1"/>
        <v>40</v>
      </c>
      <c r="L35">
        <f t="shared" si="1"/>
        <v>28</v>
      </c>
      <c r="M35">
        <f t="shared" si="1"/>
        <v>27</v>
      </c>
    </row>
    <row r="37" spans="1:14" x14ac:dyDescent="0.2">
      <c r="A37" t="s">
        <v>1</v>
      </c>
      <c r="B37">
        <f>MAX(B4:M34)</f>
        <v>84</v>
      </c>
      <c r="D37" t="s">
        <v>2</v>
      </c>
      <c r="E37" s="2">
        <f>AVERAGE(B4:M34)</f>
        <v>24.033898305084747</v>
      </c>
      <c r="G37" t="s">
        <v>3</v>
      </c>
      <c r="H37" s="2">
        <f>STDEV(B4:M34)</f>
        <v>12.833101194385629</v>
      </c>
      <c r="J37" t="s">
        <v>4</v>
      </c>
      <c r="K37">
        <f>COUNT(B4:M34)</f>
        <v>59</v>
      </c>
      <c r="M37" t="s">
        <v>21</v>
      </c>
      <c r="N37" s="2">
        <f xml:space="preserve"> K37/61*100</f>
        <v>96.721311475409834</v>
      </c>
    </row>
    <row r="39" spans="1:14" x14ac:dyDescent="0.2">
      <c r="C39" t="s">
        <v>18</v>
      </c>
      <c r="D39" s="2">
        <f xml:space="preserve"> D40/15*100</f>
        <v>93.333333333333329</v>
      </c>
      <c r="F39" t="s">
        <v>19</v>
      </c>
      <c r="G39" s="2">
        <f xml:space="preserve"> G40/15*100</f>
        <v>100</v>
      </c>
      <c r="I39" t="s">
        <v>20</v>
      </c>
      <c r="J39" s="2">
        <f xml:space="preserve"> J40/16*100</f>
        <v>93.75</v>
      </c>
    </row>
    <row r="40" spans="1:14" x14ac:dyDescent="0.2">
      <c r="C40" t="s">
        <v>22</v>
      </c>
      <c r="D40">
        <f>COUNT(B4:D34)</f>
        <v>14</v>
      </c>
      <c r="F40" t="s">
        <v>23</v>
      </c>
      <c r="G40">
        <f>COUNT(E4:G34)</f>
        <v>15</v>
      </c>
      <c r="I40" t="s">
        <v>24</v>
      </c>
      <c r="J40">
        <f>COUNT(H4:J34)</f>
        <v>15</v>
      </c>
    </row>
  </sheetData>
  <phoneticPr fontId="0" type="noConversion"/>
  <pageMargins left="0.75" right="0.75" top="0.5" bottom="0.5" header="0.5" footer="0.5"/>
  <pageSetup scale="94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40"/>
    </sheetView>
  </sheetViews>
  <sheetFormatPr defaultRowHeight="12.75" x14ac:dyDescent="0.2"/>
  <cols>
    <col min="1" max="1" width="11.5703125" customWidth="1"/>
    <col min="2" max="2" width="9" customWidth="1"/>
    <col min="13" max="13" width="10" customWidth="1"/>
  </cols>
  <sheetData>
    <row r="1" spans="1:13" x14ac:dyDescent="0.2">
      <c r="F1" t="s">
        <v>26</v>
      </c>
    </row>
    <row r="2" spans="1:13" x14ac:dyDescent="0.2">
      <c r="E2" t="s">
        <v>25</v>
      </c>
    </row>
    <row r="3" spans="1:13" x14ac:dyDescent="0.2">
      <c r="B3" s="1">
        <v>37987</v>
      </c>
      <c r="C3" s="1">
        <v>38018</v>
      </c>
      <c r="D3" s="1">
        <v>38047</v>
      </c>
      <c r="E3" s="1">
        <v>38078</v>
      </c>
      <c r="F3" s="1">
        <v>38108</v>
      </c>
      <c r="G3" s="1">
        <v>38139</v>
      </c>
      <c r="H3" s="1">
        <v>38169</v>
      </c>
      <c r="I3" s="1">
        <v>38200</v>
      </c>
      <c r="J3" s="1">
        <v>38231</v>
      </c>
      <c r="K3" s="1">
        <v>38261</v>
      </c>
      <c r="L3" s="1">
        <v>38292</v>
      </c>
      <c r="M3" s="1">
        <v>38322</v>
      </c>
    </row>
    <row r="4" spans="1:13" x14ac:dyDescent="0.2">
      <c r="A4">
        <v>1</v>
      </c>
      <c r="B4" s="15"/>
      <c r="C4" s="15"/>
      <c r="D4" s="15"/>
      <c r="E4" s="15"/>
      <c r="F4" s="15"/>
      <c r="G4" s="15"/>
      <c r="H4" s="15"/>
      <c r="I4" s="15">
        <v>16</v>
      </c>
      <c r="J4" s="15"/>
      <c r="K4" s="15"/>
      <c r="L4" s="15"/>
      <c r="M4" s="15"/>
    </row>
    <row r="5" spans="1:13" x14ac:dyDescent="0.2">
      <c r="A5">
        <f>+A4+1</f>
        <v>2</v>
      </c>
      <c r="B5" s="15"/>
      <c r="C5" s="15"/>
      <c r="D5" s="15"/>
      <c r="E5" s="15"/>
      <c r="F5" s="15"/>
      <c r="G5" s="15">
        <v>15</v>
      </c>
      <c r="H5" s="15">
        <v>21</v>
      </c>
      <c r="I5" s="15"/>
      <c r="J5" s="15"/>
      <c r="K5" s="15"/>
      <c r="L5" s="15"/>
      <c r="M5" s="15"/>
    </row>
    <row r="6" spans="1:13" x14ac:dyDescent="0.2">
      <c r="A6">
        <f t="shared" ref="A6:A34" si="0">+A5+1</f>
        <v>3</v>
      </c>
      <c r="B6" s="15"/>
      <c r="C6" s="15">
        <v>11</v>
      </c>
      <c r="D6" s="15"/>
      <c r="E6" s="15">
        <v>22</v>
      </c>
      <c r="F6" s="15">
        <v>13</v>
      </c>
      <c r="G6" s="15"/>
      <c r="H6" s="15"/>
      <c r="I6" s="15"/>
      <c r="J6" s="15"/>
      <c r="K6" s="15"/>
      <c r="L6" s="15"/>
      <c r="M6" s="15"/>
    </row>
    <row r="7" spans="1:13" x14ac:dyDescent="0.2">
      <c r="A7">
        <f t="shared" si="0"/>
        <v>4</v>
      </c>
      <c r="B7" s="15">
        <v>13</v>
      </c>
      <c r="C7" s="15"/>
      <c r="D7" s="15">
        <v>25</v>
      </c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>
        <f t="shared" si="0"/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>
        <v>17</v>
      </c>
      <c r="M8" s="15">
        <v>14</v>
      </c>
    </row>
    <row r="9" spans="1:13" x14ac:dyDescent="0.2">
      <c r="A9">
        <f t="shared" si="0"/>
        <v>6</v>
      </c>
      <c r="B9" s="15"/>
      <c r="C9" s="15"/>
      <c r="D9" s="15"/>
      <c r="E9" s="15"/>
      <c r="F9" s="15"/>
      <c r="G9" s="15"/>
      <c r="H9" s="15"/>
      <c r="I9" s="15"/>
      <c r="J9" s="15">
        <v>16</v>
      </c>
      <c r="K9" s="15"/>
      <c r="L9" s="15"/>
      <c r="M9" s="15"/>
    </row>
    <row r="10" spans="1:13" x14ac:dyDescent="0.2">
      <c r="A10">
        <f t="shared" si="0"/>
        <v>7</v>
      </c>
      <c r="B10" s="15"/>
      <c r="C10" s="15"/>
      <c r="D10" s="15"/>
      <c r="E10" s="15"/>
      <c r="F10" s="15"/>
      <c r="G10" s="15"/>
      <c r="H10" s="15"/>
      <c r="I10" s="15">
        <v>25</v>
      </c>
      <c r="J10" s="15"/>
      <c r="K10" s="15"/>
      <c r="L10" s="15"/>
      <c r="M10" s="15"/>
    </row>
    <row r="11" spans="1:13" x14ac:dyDescent="0.2">
      <c r="A11">
        <f t="shared" si="0"/>
        <v>8</v>
      </c>
      <c r="B11" s="15"/>
      <c r="C11" s="15"/>
      <c r="D11" s="15"/>
      <c r="E11" s="15"/>
      <c r="F11" s="15"/>
      <c r="G11" s="15">
        <v>15</v>
      </c>
      <c r="H11" s="15">
        <v>22</v>
      </c>
      <c r="I11" s="15"/>
      <c r="J11" s="15"/>
      <c r="K11" s="15"/>
      <c r="L11" s="15"/>
      <c r="M11" s="15"/>
    </row>
    <row r="12" spans="1:13" x14ac:dyDescent="0.2">
      <c r="A12">
        <f t="shared" si="0"/>
        <v>9</v>
      </c>
      <c r="B12" s="15"/>
      <c r="C12" s="15">
        <v>21</v>
      </c>
      <c r="D12" s="15"/>
      <c r="E12" s="15">
        <v>4</v>
      </c>
      <c r="F12" s="15">
        <v>28</v>
      </c>
      <c r="G12" s="15"/>
      <c r="H12" s="15"/>
      <c r="I12" s="15"/>
      <c r="J12" s="15"/>
      <c r="K12" s="15"/>
      <c r="L12" s="15"/>
      <c r="M12" s="15"/>
    </row>
    <row r="13" spans="1:13" x14ac:dyDescent="0.2">
      <c r="A13">
        <f t="shared" si="0"/>
        <v>10</v>
      </c>
      <c r="B13" s="15">
        <v>11</v>
      </c>
      <c r="C13" s="15"/>
      <c r="D13" s="15">
        <v>19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>
        <f t="shared" si="0"/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>
        <v>11</v>
      </c>
      <c r="M14" s="15">
        <v>19</v>
      </c>
    </row>
    <row r="15" spans="1:13" x14ac:dyDescent="0.2">
      <c r="A15">
        <f t="shared" si="0"/>
        <v>12</v>
      </c>
      <c r="B15" s="15"/>
      <c r="C15" s="15"/>
      <c r="D15" s="15"/>
      <c r="E15" s="15"/>
      <c r="F15" s="15"/>
      <c r="G15" s="15"/>
      <c r="H15" s="15"/>
      <c r="I15" s="15"/>
      <c r="J15" s="15">
        <v>6</v>
      </c>
      <c r="K15" s="15">
        <v>14</v>
      </c>
      <c r="L15" s="15"/>
      <c r="M15" s="15"/>
    </row>
    <row r="16" spans="1:13" x14ac:dyDescent="0.2">
      <c r="A16">
        <f t="shared" si="0"/>
        <v>13</v>
      </c>
      <c r="B16" s="15"/>
      <c r="C16" s="15"/>
      <c r="D16" s="15"/>
      <c r="E16" s="15"/>
      <c r="F16" s="15"/>
      <c r="G16" s="15"/>
      <c r="H16" s="15"/>
      <c r="I16" s="15">
        <v>16</v>
      </c>
      <c r="J16" s="15"/>
      <c r="K16" s="15"/>
      <c r="L16" s="15"/>
      <c r="M16" s="15"/>
    </row>
    <row r="17" spans="1:13" x14ac:dyDescent="0.2">
      <c r="A17">
        <f t="shared" si="0"/>
        <v>14</v>
      </c>
      <c r="B17" s="15"/>
      <c r="C17" s="15"/>
      <c r="D17" s="15"/>
      <c r="E17" s="15"/>
      <c r="F17" s="15"/>
      <c r="G17" s="15">
        <v>13</v>
      </c>
      <c r="H17" s="15">
        <v>35</v>
      </c>
      <c r="I17" s="15"/>
      <c r="J17" s="15"/>
      <c r="K17" s="15"/>
      <c r="L17" s="15"/>
      <c r="M17" s="15"/>
    </row>
    <row r="18" spans="1:13" x14ac:dyDescent="0.2">
      <c r="A18">
        <f t="shared" si="0"/>
        <v>15</v>
      </c>
      <c r="B18" s="15"/>
      <c r="C18" s="15">
        <v>8</v>
      </c>
      <c r="D18" s="15"/>
      <c r="E18" s="15">
        <v>26</v>
      </c>
      <c r="F18" s="15">
        <v>18</v>
      </c>
      <c r="G18" s="15"/>
      <c r="H18" s="15"/>
      <c r="I18" s="15"/>
      <c r="J18" s="15"/>
      <c r="K18" s="15"/>
      <c r="L18" s="15"/>
      <c r="M18" s="15"/>
    </row>
    <row r="19" spans="1:13" x14ac:dyDescent="0.2">
      <c r="A19">
        <f t="shared" si="0"/>
        <v>16</v>
      </c>
      <c r="B19" s="15">
        <v>19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>
        <f t="shared" si="0"/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>
        <v>20</v>
      </c>
      <c r="M20" s="15">
        <v>24</v>
      </c>
    </row>
    <row r="21" spans="1:13" x14ac:dyDescent="0.2">
      <c r="A21">
        <f t="shared" si="0"/>
        <v>18</v>
      </c>
      <c r="B21" s="15"/>
      <c r="C21" s="15"/>
      <c r="D21" s="15"/>
      <c r="E21" s="15"/>
      <c r="F21" s="15"/>
      <c r="G21" s="15"/>
      <c r="H21" s="15"/>
      <c r="I21" s="15"/>
      <c r="J21" s="15"/>
      <c r="K21" s="15">
        <v>15</v>
      </c>
      <c r="L21" s="15"/>
      <c r="M21" s="15"/>
    </row>
    <row r="22" spans="1:13" x14ac:dyDescent="0.2">
      <c r="A22">
        <f t="shared" si="0"/>
        <v>19</v>
      </c>
      <c r="B22" s="15"/>
      <c r="C22" s="15"/>
      <c r="D22" s="15"/>
      <c r="E22" s="15"/>
      <c r="F22" s="15"/>
      <c r="G22" s="15"/>
      <c r="H22" s="15"/>
      <c r="I22" s="15">
        <v>16</v>
      </c>
      <c r="J22" s="15"/>
      <c r="K22" s="15"/>
      <c r="L22" s="15"/>
      <c r="M22" s="15"/>
    </row>
    <row r="23" spans="1:13" x14ac:dyDescent="0.2">
      <c r="A23">
        <f t="shared" si="0"/>
        <v>20</v>
      </c>
      <c r="B23" s="15"/>
      <c r="C23" s="15"/>
      <c r="D23" s="15"/>
      <c r="E23" s="15"/>
      <c r="F23" s="15"/>
      <c r="G23" s="15">
        <v>17</v>
      </c>
      <c r="H23" s="15">
        <v>39</v>
      </c>
      <c r="I23" s="15"/>
      <c r="J23" s="15"/>
      <c r="K23" s="15"/>
      <c r="L23" s="15"/>
      <c r="M23" s="15"/>
    </row>
    <row r="24" spans="1:13" x14ac:dyDescent="0.2">
      <c r="A24">
        <f t="shared" si="0"/>
        <v>21</v>
      </c>
      <c r="B24" s="15"/>
      <c r="C24" s="15">
        <v>37</v>
      </c>
      <c r="D24" s="15"/>
      <c r="E24" s="15">
        <v>20</v>
      </c>
      <c r="F24" s="15">
        <v>11</v>
      </c>
      <c r="G24" s="15"/>
      <c r="H24" s="15"/>
      <c r="I24" s="15"/>
      <c r="J24" s="15"/>
      <c r="K24" s="15"/>
      <c r="L24" s="15"/>
      <c r="M24" s="15"/>
    </row>
    <row r="25" spans="1:13" x14ac:dyDescent="0.2">
      <c r="A25">
        <f t="shared" si="0"/>
        <v>22</v>
      </c>
      <c r="B25" s="15">
        <v>28</v>
      </c>
      <c r="C25" s="15"/>
      <c r="D25" s="15">
        <v>21</v>
      </c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">
      <c r="A26">
        <f t="shared" si="0"/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>
        <v>14</v>
      </c>
      <c r="M26" s="15">
        <v>14</v>
      </c>
    </row>
    <row r="27" spans="1:13" x14ac:dyDescent="0.2">
      <c r="A27">
        <f t="shared" si="0"/>
        <v>24</v>
      </c>
      <c r="B27" s="15"/>
      <c r="C27" s="15"/>
      <c r="D27" s="15"/>
      <c r="E27" s="15"/>
      <c r="F27" s="15"/>
      <c r="G27" s="15"/>
      <c r="H27" s="15"/>
      <c r="I27" s="15"/>
      <c r="J27" s="15">
        <v>24</v>
      </c>
      <c r="K27" s="15">
        <v>9</v>
      </c>
      <c r="L27" s="15"/>
      <c r="M27" s="15"/>
    </row>
    <row r="28" spans="1:13" x14ac:dyDescent="0.2">
      <c r="A28">
        <f t="shared" si="0"/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">
      <c r="A29">
        <f t="shared" si="0"/>
        <v>26</v>
      </c>
      <c r="B29" s="15"/>
      <c r="C29" s="15"/>
      <c r="D29" s="15"/>
      <c r="E29" s="15"/>
      <c r="F29" s="15"/>
      <c r="G29" s="15">
        <v>14</v>
      </c>
      <c r="H29" s="15">
        <v>26</v>
      </c>
      <c r="I29" s="15"/>
      <c r="J29" s="15"/>
      <c r="K29" s="15"/>
      <c r="L29" s="15"/>
      <c r="M29" s="15"/>
    </row>
    <row r="30" spans="1:13" x14ac:dyDescent="0.2">
      <c r="A30">
        <f t="shared" si="0"/>
        <v>27</v>
      </c>
      <c r="B30" s="15"/>
      <c r="C30" s="15">
        <v>16</v>
      </c>
      <c r="D30" s="15"/>
      <c r="E30" s="15">
        <v>28</v>
      </c>
      <c r="F30" s="15">
        <v>17</v>
      </c>
      <c r="G30" s="15"/>
      <c r="H30" s="15"/>
      <c r="I30" s="15"/>
      <c r="J30" s="15"/>
      <c r="K30" s="15"/>
      <c r="L30" s="15"/>
      <c r="M30" s="15"/>
    </row>
    <row r="31" spans="1:13" x14ac:dyDescent="0.2">
      <c r="A31">
        <f t="shared" si="0"/>
        <v>28</v>
      </c>
      <c r="B31" s="15">
        <v>14</v>
      </c>
      <c r="C31" s="15"/>
      <c r="D31" s="15">
        <v>23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A32">
        <f t="shared" si="0"/>
        <v>29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>
        <v>15</v>
      </c>
      <c r="M32" s="15">
        <v>30</v>
      </c>
    </row>
    <row r="33" spans="1:14" x14ac:dyDescent="0.2">
      <c r="A33">
        <f t="shared" si="0"/>
        <v>30</v>
      </c>
      <c r="B33" s="15"/>
      <c r="C33" s="15"/>
      <c r="D33" s="15"/>
      <c r="E33" s="15"/>
      <c r="F33" s="15"/>
      <c r="G33" s="15"/>
      <c r="H33" s="15"/>
      <c r="I33" s="15"/>
      <c r="J33" s="15">
        <v>55</v>
      </c>
      <c r="K33" s="15">
        <v>13</v>
      </c>
      <c r="L33" s="15"/>
      <c r="M33" s="15"/>
    </row>
    <row r="34" spans="1:14" x14ac:dyDescent="0.2">
      <c r="A34">
        <f t="shared" si="0"/>
        <v>31</v>
      </c>
      <c r="B34" s="15"/>
      <c r="C34" s="15"/>
      <c r="D34" s="15"/>
      <c r="E34" s="15"/>
      <c r="F34" s="15"/>
      <c r="G34" s="15"/>
      <c r="H34" s="15"/>
      <c r="I34" s="15">
        <v>25</v>
      </c>
      <c r="J34" s="15"/>
      <c r="K34" s="15"/>
      <c r="L34" s="15"/>
      <c r="M34" s="15"/>
    </row>
    <row r="35" spans="1:14" x14ac:dyDescent="0.2">
      <c r="A35" t="s">
        <v>0</v>
      </c>
      <c r="B35">
        <f>MAX(B4:B34)</f>
        <v>28</v>
      </c>
      <c r="C35">
        <f t="shared" ref="C35:M35" si="1">MAX(C4:C34)</f>
        <v>37</v>
      </c>
      <c r="D35">
        <f t="shared" si="1"/>
        <v>25</v>
      </c>
      <c r="E35">
        <f t="shared" si="1"/>
        <v>28</v>
      </c>
      <c r="F35">
        <f t="shared" si="1"/>
        <v>28</v>
      </c>
      <c r="G35">
        <f t="shared" si="1"/>
        <v>17</v>
      </c>
      <c r="H35">
        <f t="shared" si="1"/>
        <v>39</v>
      </c>
      <c r="I35">
        <f t="shared" si="1"/>
        <v>25</v>
      </c>
      <c r="J35">
        <f t="shared" si="1"/>
        <v>55</v>
      </c>
      <c r="K35">
        <f t="shared" si="1"/>
        <v>15</v>
      </c>
      <c r="L35">
        <f t="shared" si="1"/>
        <v>20</v>
      </c>
      <c r="M35">
        <f t="shared" si="1"/>
        <v>30</v>
      </c>
    </row>
    <row r="37" spans="1:14" x14ac:dyDescent="0.2">
      <c r="A37" t="s">
        <v>1</v>
      </c>
      <c r="B37">
        <f>MAX(B4:M34)</f>
        <v>55</v>
      </c>
      <c r="D37" t="s">
        <v>2</v>
      </c>
      <c r="E37" s="2">
        <f>AVERAGE(B4:M34)</f>
        <v>19.263157894736842</v>
      </c>
      <c r="G37" t="s">
        <v>3</v>
      </c>
      <c r="H37" s="2">
        <f>STDEV(B4:M34)</f>
        <v>8.6881000631189149</v>
      </c>
      <c r="J37" t="s">
        <v>4</v>
      </c>
      <c r="K37">
        <f>COUNT(B4:M34)</f>
        <v>57</v>
      </c>
      <c r="M37" t="s">
        <v>21</v>
      </c>
      <c r="N37" s="2">
        <f xml:space="preserve"> K37/61*100</f>
        <v>93.442622950819683</v>
      </c>
    </row>
    <row r="39" spans="1:14" x14ac:dyDescent="0.2">
      <c r="C39" t="s">
        <v>18</v>
      </c>
      <c r="D39" s="2">
        <f xml:space="preserve"> D40/15*100</f>
        <v>93.333333333333329</v>
      </c>
      <c r="F39" t="s">
        <v>19</v>
      </c>
      <c r="G39" s="2">
        <f xml:space="preserve"> G40/15*100</f>
        <v>100</v>
      </c>
      <c r="I39" t="s">
        <v>20</v>
      </c>
      <c r="J39" s="2">
        <f xml:space="preserve"> J40/16*100</f>
        <v>87.5</v>
      </c>
    </row>
    <row r="40" spans="1:14" x14ac:dyDescent="0.2">
      <c r="C40" t="s">
        <v>22</v>
      </c>
      <c r="D40">
        <f>COUNT(B4:D34)</f>
        <v>14</v>
      </c>
      <c r="F40" t="s">
        <v>23</v>
      </c>
      <c r="G40">
        <f>COUNT(E4:G34)</f>
        <v>15</v>
      </c>
      <c r="I40" t="s">
        <v>24</v>
      </c>
      <c r="J40">
        <f>COUNT(H4:J34)</f>
        <v>14</v>
      </c>
    </row>
  </sheetData>
  <phoneticPr fontId="0" type="noConversion"/>
  <pageMargins left="0.75" right="0.75" top="0.5" bottom="0.5" header="0.5" footer="0.5"/>
  <pageSetup scale="9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40"/>
    </sheetView>
  </sheetViews>
  <sheetFormatPr defaultRowHeight="12.75" x14ac:dyDescent="0.2"/>
  <cols>
    <col min="1" max="1" width="11.28515625" customWidth="1"/>
    <col min="2" max="2" width="9" customWidth="1"/>
    <col min="13" max="13" width="10" customWidth="1"/>
  </cols>
  <sheetData>
    <row r="1" spans="1:13" x14ac:dyDescent="0.2">
      <c r="F1" t="s">
        <v>28</v>
      </c>
    </row>
    <row r="2" spans="1:13" x14ac:dyDescent="0.2">
      <c r="E2" t="s">
        <v>25</v>
      </c>
    </row>
    <row r="3" spans="1:13" x14ac:dyDescent="0.2">
      <c r="B3" s="1">
        <v>37987</v>
      </c>
      <c r="C3" s="1">
        <v>38018</v>
      </c>
      <c r="D3" s="1">
        <v>38047</v>
      </c>
      <c r="E3" s="1">
        <v>38078</v>
      </c>
      <c r="F3" s="1">
        <v>38108</v>
      </c>
      <c r="G3" s="1">
        <v>38139</v>
      </c>
      <c r="H3" s="1">
        <v>38169</v>
      </c>
      <c r="I3" s="1">
        <v>38200</v>
      </c>
      <c r="J3" s="1">
        <v>38231</v>
      </c>
      <c r="K3" s="1">
        <v>38261</v>
      </c>
      <c r="L3" s="1">
        <v>38292</v>
      </c>
      <c r="M3" s="1">
        <v>38322</v>
      </c>
    </row>
    <row r="4" spans="1:13" x14ac:dyDescent="0.2">
      <c r="A4">
        <v>1</v>
      </c>
      <c r="B4" s="15"/>
      <c r="C4" s="15"/>
      <c r="D4" s="15"/>
      <c r="E4" s="15"/>
      <c r="F4" s="15"/>
      <c r="G4" s="15"/>
      <c r="H4" s="15"/>
      <c r="I4" s="15">
        <v>16</v>
      </c>
      <c r="J4" s="15"/>
      <c r="K4" s="15"/>
      <c r="L4" s="15"/>
      <c r="M4" s="15"/>
    </row>
    <row r="5" spans="1:13" x14ac:dyDescent="0.2">
      <c r="A5">
        <f>+A4+1</f>
        <v>2</v>
      </c>
      <c r="B5" s="15"/>
      <c r="C5" s="15"/>
      <c r="D5" s="15"/>
      <c r="E5" s="15"/>
      <c r="F5" s="15"/>
      <c r="G5" s="15">
        <v>15</v>
      </c>
      <c r="H5" s="15">
        <v>25</v>
      </c>
      <c r="I5" s="15"/>
      <c r="J5" s="15"/>
      <c r="K5" s="15"/>
      <c r="L5" s="15"/>
      <c r="M5" s="15"/>
    </row>
    <row r="6" spans="1:13" x14ac:dyDescent="0.2">
      <c r="A6">
        <f t="shared" ref="A6:A34" si="0">+A5+1</f>
        <v>3</v>
      </c>
      <c r="B6" s="15"/>
      <c r="C6" s="15">
        <v>10</v>
      </c>
      <c r="D6" s="15"/>
      <c r="E6" s="15">
        <v>30</v>
      </c>
      <c r="F6" s="15">
        <v>20</v>
      </c>
      <c r="G6" s="15"/>
      <c r="H6" s="15"/>
      <c r="I6" s="15"/>
      <c r="J6" s="15"/>
      <c r="K6" s="15"/>
      <c r="L6" s="15"/>
      <c r="M6" s="15"/>
    </row>
    <row r="7" spans="1:13" x14ac:dyDescent="0.2">
      <c r="A7">
        <f t="shared" si="0"/>
        <v>4</v>
      </c>
      <c r="B7" s="15">
        <v>11</v>
      </c>
      <c r="C7" s="15"/>
      <c r="D7" s="15">
        <v>14</v>
      </c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>
        <f t="shared" si="0"/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>
        <v>12</v>
      </c>
      <c r="M8" s="15">
        <v>17</v>
      </c>
    </row>
    <row r="9" spans="1:13" x14ac:dyDescent="0.2">
      <c r="A9">
        <f t="shared" si="0"/>
        <v>6</v>
      </c>
      <c r="B9" s="15"/>
      <c r="C9" s="15"/>
      <c r="D9" s="15"/>
      <c r="E9" s="15"/>
      <c r="F9" s="15"/>
      <c r="G9" s="15"/>
      <c r="H9" s="15"/>
      <c r="I9" s="15"/>
      <c r="J9" s="15">
        <v>18</v>
      </c>
      <c r="K9" s="15">
        <v>30</v>
      </c>
      <c r="L9" s="15"/>
      <c r="M9" s="15"/>
    </row>
    <row r="10" spans="1:13" x14ac:dyDescent="0.2">
      <c r="A10">
        <f t="shared" si="0"/>
        <v>7</v>
      </c>
      <c r="B10" s="15"/>
      <c r="C10" s="15"/>
      <c r="D10" s="15"/>
      <c r="E10" s="15"/>
      <c r="F10" s="15"/>
      <c r="G10" s="15"/>
      <c r="H10" s="15"/>
      <c r="I10" s="15">
        <v>25</v>
      </c>
      <c r="J10" s="15"/>
      <c r="K10" s="15"/>
      <c r="L10" s="15"/>
      <c r="M10" s="15"/>
    </row>
    <row r="11" spans="1:13" x14ac:dyDescent="0.2">
      <c r="A11">
        <f t="shared" si="0"/>
        <v>8</v>
      </c>
      <c r="B11" s="15"/>
      <c r="C11" s="15"/>
      <c r="D11" s="15"/>
      <c r="E11" s="15"/>
      <c r="F11" s="15"/>
      <c r="G11" s="15">
        <v>16</v>
      </c>
      <c r="H11" s="15">
        <v>20</v>
      </c>
      <c r="I11" s="15"/>
      <c r="J11" s="15"/>
      <c r="K11" s="15"/>
      <c r="L11" s="15"/>
      <c r="M11" s="15"/>
    </row>
    <row r="12" spans="1:13" x14ac:dyDescent="0.2">
      <c r="A12">
        <f t="shared" si="0"/>
        <v>9</v>
      </c>
      <c r="B12" s="15"/>
      <c r="C12" s="15">
        <v>21</v>
      </c>
      <c r="D12" s="15"/>
      <c r="E12" s="15">
        <v>24</v>
      </c>
      <c r="F12" s="15">
        <v>30</v>
      </c>
      <c r="G12" s="15"/>
      <c r="H12" s="15"/>
      <c r="I12" s="15"/>
      <c r="J12" s="15"/>
      <c r="K12" s="15"/>
      <c r="L12" s="15"/>
      <c r="M12" s="15"/>
    </row>
    <row r="13" spans="1:13" x14ac:dyDescent="0.2">
      <c r="A13">
        <f t="shared" si="0"/>
        <v>10</v>
      </c>
      <c r="B13" s="15">
        <v>16</v>
      </c>
      <c r="C13" s="15"/>
      <c r="D13" s="15">
        <v>24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>
        <f t="shared" si="0"/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>
        <v>21</v>
      </c>
      <c r="M14" s="15">
        <v>20</v>
      </c>
    </row>
    <row r="15" spans="1:13" x14ac:dyDescent="0.2">
      <c r="A15">
        <f t="shared" si="0"/>
        <v>12</v>
      </c>
      <c r="B15" s="15"/>
      <c r="C15" s="15"/>
      <c r="D15" s="15"/>
      <c r="E15" s="15"/>
      <c r="F15" s="15"/>
      <c r="G15" s="15"/>
      <c r="H15" s="15"/>
      <c r="I15" s="15"/>
      <c r="J15" s="15"/>
      <c r="K15" s="15">
        <v>19</v>
      </c>
      <c r="L15" s="15"/>
      <c r="M15" s="15"/>
    </row>
    <row r="16" spans="1:13" x14ac:dyDescent="0.2">
      <c r="A16">
        <f t="shared" si="0"/>
        <v>13</v>
      </c>
      <c r="B16" s="15"/>
      <c r="C16" s="15"/>
      <c r="D16" s="15"/>
      <c r="E16" s="15"/>
      <c r="F16" s="15"/>
      <c r="G16" s="15"/>
      <c r="H16" s="15"/>
      <c r="I16" s="15">
        <v>18</v>
      </c>
      <c r="J16" s="15"/>
      <c r="K16" s="15"/>
      <c r="L16" s="15"/>
      <c r="M16" s="15"/>
    </row>
    <row r="17" spans="1:13" x14ac:dyDescent="0.2">
      <c r="A17">
        <f t="shared" si="0"/>
        <v>14</v>
      </c>
      <c r="B17" s="15"/>
      <c r="C17" s="15"/>
      <c r="D17" s="15"/>
      <c r="E17" s="15"/>
      <c r="F17" s="15"/>
      <c r="G17" s="15">
        <v>11</v>
      </c>
      <c r="H17" s="15">
        <v>33</v>
      </c>
      <c r="I17" s="15"/>
      <c r="J17" s="15"/>
      <c r="K17" s="15"/>
      <c r="L17" s="15"/>
      <c r="M17" s="15"/>
    </row>
    <row r="18" spans="1:13" x14ac:dyDescent="0.2">
      <c r="A18">
        <f t="shared" si="0"/>
        <v>15</v>
      </c>
      <c r="B18" s="15"/>
      <c r="C18" s="15">
        <v>18</v>
      </c>
      <c r="D18" s="15"/>
      <c r="E18" s="15">
        <v>30</v>
      </c>
      <c r="F18" s="15">
        <v>17</v>
      </c>
      <c r="G18" s="15"/>
      <c r="H18" s="15"/>
      <c r="I18" s="15"/>
      <c r="J18" s="15"/>
      <c r="K18" s="15"/>
      <c r="L18" s="15"/>
      <c r="M18" s="15"/>
    </row>
    <row r="19" spans="1:13" x14ac:dyDescent="0.2">
      <c r="A19">
        <f t="shared" si="0"/>
        <v>16</v>
      </c>
      <c r="B19" s="15">
        <v>21</v>
      </c>
      <c r="C19" s="15"/>
      <c r="D19" s="15">
        <v>28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>
        <f t="shared" si="0"/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>
        <v>22</v>
      </c>
      <c r="M20" s="15">
        <v>26</v>
      </c>
    </row>
    <row r="21" spans="1:13" x14ac:dyDescent="0.2">
      <c r="A21">
        <f t="shared" si="0"/>
        <v>18</v>
      </c>
      <c r="B21" s="15"/>
      <c r="C21" s="15"/>
      <c r="D21" s="15"/>
      <c r="E21" s="15"/>
      <c r="F21" s="15"/>
      <c r="G21" s="15"/>
      <c r="H21" s="15"/>
      <c r="I21" s="15"/>
      <c r="J21" s="15"/>
      <c r="K21" s="15">
        <v>18</v>
      </c>
      <c r="L21" s="15"/>
      <c r="M21" s="15"/>
    </row>
    <row r="22" spans="1:13" x14ac:dyDescent="0.2">
      <c r="A22">
        <f t="shared" si="0"/>
        <v>19</v>
      </c>
      <c r="B22" s="15"/>
      <c r="C22" s="15"/>
      <c r="D22" s="15"/>
      <c r="E22" s="15"/>
      <c r="F22" s="15"/>
      <c r="G22" s="15"/>
      <c r="H22" s="15"/>
      <c r="I22" s="15">
        <v>21</v>
      </c>
      <c r="J22" s="15"/>
      <c r="K22" s="15"/>
      <c r="L22" s="15"/>
      <c r="M22" s="15"/>
    </row>
    <row r="23" spans="1:13" x14ac:dyDescent="0.2">
      <c r="A23">
        <f t="shared" si="0"/>
        <v>20</v>
      </c>
      <c r="B23" s="15"/>
      <c r="C23" s="15"/>
      <c r="D23" s="15"/>
      <c r="E23" s="15"/>
      <c r="F23" s="15"/>
      <c r="G23" s="15">
        <v>20</v>
      </c>
      <c r="H23" s="15">
        <v>41</v>
      </c>
      <c r="I23" s="15"/>
      <c r="J23" s="15"/>
      <c r="K23" s="15"/>
      <c r="L23" s="15"/>
      <c r="M23" s="15"/>
    </row>
    <row r="24" spans="1:13" x14ac:dyDescent="0.2">
      <c r="A24">
        <f t="shared" si="0"/>
        <v>21</v>
      </c>
      <c r="B24" s="15"/>
      <c r="C24" s="15">
        <v>20</v>
      </c>
      <c r="D24" s="15"/>
      <c r="E24" s="15">
        <v>25</v>
      </c>
      <c r="F24" s="15">
        <v>21</v>
      </c>
      <c r="G24" s="15"/>
      <c r="H24" s="15"/>
      <c r="I24" s="15"/>
      <c r="J24" s="15"/>
      <c r="K24" s="15"/>
      <c r="L24" s="15"/>
      <c r="M24" s="15"/>
    </row>
    <row r="25" spans="1:13" x14ac:dyDescent="0.2">
      <c r="A25">
        <f t="shared" si="0"/>
        <v>22</v>
      </c>
      <c r="B25" s="15">
        <v>29</v>
      </c>
      <c r="C25" s="15"/>
      <c r="D25" s="15">
        <v>21</v>
      </c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">
      <c r="A26">
        <f t="shared" si="0"/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>
        <v>14</v>
      </c>
      <c r="M26" s="15">
        <v>13</v>
      </c>
    </row>
    <row r="27" spans="1:13" x14ac:dyDescent="0.2">
      <c r="A27">
        <f t="shared" si="0"/>
        <v>24</v>
      </c>
      <c r="B27" s="15"/>
      <c r="C27" s="15"/>
      <c r="D27" s="15"/>
      <c r="E27" s="15"/>
      <c r="F27" s="15"/>
      <c r="G27" s="15"/>
      <c r="H27" s="15"/>
      <c r="I27" s="15"/>
      <c r="J27" s="15">
        <v>33</v>
      </c>
      <c r="K27" s="15">
        <v>24</v>
      </c>
      <c r="L27" s="15"/>
      <c r="M27" s="15"/>
    </row>
    <row r="28" spans="1:13" x14ac:dyDescent="0.2">
      <c r="A28">
        <f t="shared" si="0"/>
        <v>25</v>
      </c>
      <c r="B28" s="15"/>
      <c r="C28" s="15"/>
      <c r="D28" s="15"/>
      <c r="E28" s="15"/>
      <c r="F28" s="15"/>
      <c r="G28" s="15"/>
      <c r="H28" s="15"/>
      <c r="I28" s="15">
        <v>21</v>
      </c>
      <c r="J28" s="15"/>
      <c r="K28" s="15"/>
      <c r="L28" s="15"/>
      <c r="M28" s="15"/>
    </row>
    <row r="29" spans="1:13" x14ac:dyDescent="0.2">
      <c r="A29">
        <f t="shared" si="0"/>
        <v>26</v>
      </c>
      <c r="B29" s="15"/>
      <c r="C29" s="15"/>
      <c r="D29" s="15"/>
      <c r="E29" s="15"/>
      <c r="F29" s="15"/>
      <c r="G29" s="15">
        <v>15</v>
      </c>
      <c r="H29" s="15">
        <v>23</v>
      </c>
      <c r="I29" s="15"/>
      <c r="J29" s="15"/>
      <c r="K29" s="15"/>
      <c r="L29" s="15"/>
      <c r="M29" s="15"/>
    </row>
    <row r="30" spans="1:13" x14ac:dyDescent="0.2">
      <c r="A30">
        <f t="shared" si="0"/>
        <v>27</v>
      </c>
      <c r="B30" s="15"/>
      <c r="C30" s="15">
        <v>17</v>
      </c>
      <c r="D30" s="15"/>
      <c r="E30" s="15">
        <v>21</v>
      </c>
      <c r="F30" s="15">
        <v>16</v>
      </c>
      <c r="G30" s="15"/>
      <c r="H30" s="15"/>
      <c r="I30" s="15"/>
      <c r="J30" s="15"/>
      <c r="K30" s="15"/>
      <c r="L30" s="15"/>
      <c r="M30" s="15"/>
    </row>
    <row r="31" spans="1:13" x14ac:dyDescent="0.2">
      <c r="A31">
        <f t="shared" si="0"/>
        <v>28</v>
      </c>
      <c r="B31" s="15">
        <v>29</v>
      </c>
      <c r="C31" s="15"/>
      <c r="D31" s="15">
        <v>19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A32">
        <f t="shared" si="0"/>
        <v>29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>
        <v>18</v>
      </c>
      <c r="M32" s="15">
        <v>26</v>
      </c>
    </row>
    <row r="33" spans="1:14" x14ac:dyDescent="0.2">
      <c r="A33">
        <f t="shared" si="0"/>
        <v>30</v>
      </c>
      <c r="B33" s="15"/>
      <c r="C33" s="15"/>
      <c r="D33" s="15"/>
      <c r="E33" s="15"/>
      <c r="F33" s="15"/>
      <c r="G33" s="15"/>
      <c r="H33" s="15"/>
      <c r="I33" s="15"/>
      <c r="J33" s="15">
        <v>58</v>
      </c>
      <c r="K33" s="15">
        <v>26</v>
      </c>
      <c r="L33" s="15"/>
      <c r="M33" s="15"/>
    </row>
    <row r="34" spans="1:14" x14ac:dyDescent="0.2">
      <c r="A34">
        <f t="shared" si="0"/>
        <v>31</v>
      </c>
      <c r="B34" s="15"/>
      <c r="C34" s="15"/>
      <c r="D34" s="15"/>
      <c r="E34" s="15"/>
      <c r="F34" s="15"/>
      <c r="G34" s="15"/>
      <c r="H34" s="15"/>
      <c r="I34" s="15">
        <v>22</v>
      </c>
      <c r="J34" s="15"/>
      <c r="K34" s="15"/>
      <c r="L34" s="15"/>
      <c r="M34" s="15"/>
    </row>
    <row r="35" spans="1:14" x14ac:dyDescent="0.2">
      <c r="A35" t="s">
        <v>0</v>
      </c>
      <c r="B35">
        <f>MAX(B4:B34)</f>
        <v>29</v>
      </c>
      <c r="C35">
        <f t="shared" ref="C35:M35" si="1">MAX(C4:C34)</f>
        <v>21</v>
      </c>
      <c r="D35">
        <f t="shared" si="1"/>
        <v>28</v>
      </c>
      <c r="E35">
        <f t="shared" si="1"/>
        <v>30</v>
      </c>
      <c r="F35">
        <f t="shared" si="1"/>
        <v>30</v>
      </c>
      <c r="G35">
        <f t="shared" si="1"/>
        <v>20</v>
      </c>
      <c r="H35">
        <f t="shared" si="1"/>
        <v>41</v>
      </c>
      <c r="I35">
        <f t="shared" si="1"/>
        <v>25</v>
      </c>
      <c r="J35">
        <f t="shared" si="1"/>
        <v>58</v>
      </c>
      <c r="K35">
        <f t="shared" si="1"/>
        <v>30</v>
      </c>
      <c r="L35">
        <f t="shared" si="1"/>
        <v>22</v>
      </c>
      <c r="M35">
        <f t="shared" si="1"/>
        <v>26</v>
      </c>
    </row>
    <row r="37" spans="1:14" x14ac:dyDescent="0.2">
      <c r="A37" t="s">
        <v>1</v>
      </c>
      <c r="B37">
        <f>MAX(B4:M34)</f>
        <v>58</v>
      </c>
      <c r="D37" t="s">
        <v>2</v>
      </c>
      <c r="E37" s="2">
        <f>AVERAGE(B4:M34)</f>
        <v>21.847457627118644</v>
      </c>
      <c r="G37" t="s">
        <v>3</v>
      </c>
      <c r="H37" s="2">
        <f>STDEV(B4:M34)</f>
        <v>7.7833012216961226</v>
      </c>
      <c r="J37" t="s">
        <v>4</v>
      </c>
      <c r="K37">
        <f>COUNT(B4:M34)</f>
        <v>59</v>
      </c>
      <c r="M37" t="s">
        <v>21</v>
      </c>
      <c r="N37" s="2">
        <f xml:space="preserve"> K37/61*100</f>
        <v>96.721311475409834</v>
      </c>
    </row>
    <row r="39" spans="1:14" x14ac:dyDescent="0.2">
      <c r="C39" t="s">
        <v>18</v>
      </c>
      <c r="D39" s="2">
        <f xml:space="preserve"> D40/15*100</f>
        <v>100</v>
      </c>
      <c r="F39" t="s">
        <v>19</v>
      </c>
      <c r="G39" s="2">
        <f xml:space="preserve"> G40/15*100</f>
        <v>100</v>
      </c>
      <c r="I39" t="s">
        <v>20</v>
      </c>
      <c r="J39" s="2">
        <f xml:space="preserve"> J40/16*100</f>
        <v>87.5</v>
      </c>
    </row>
    <row r="40" spans="1:14" x14ac:dyDescent="0.2">
      <c r="C40" t="s">
        <v>22</v>
      </c>
      <c r="D40">
        <f>COUNT(B4:D34)</f>
        <v>15</v>
      </c>
      <c r="F40" t="s">
        <v>23</v>
      </c>
      <c r="G40">
        <f>COUNT(E4:G34)</f>
        <v>15</v>
      </c>
      <c r="I40" t="s">
        <v>24</v>
      </c>
      <c r="J40">
        <f>COUNT(H4:J34)</f>
        <v>14</v>
      </c>
    </row>
  </sheetData>
  <phoneticPr fontId="0" type="noConversion"/>
  <pageMargins left="0.75" right="0.75" top="0.5" bottom="0.5" header="0.5" footer="0.5"/>
  <pageSetup scale="94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N40"/>
    </sheetView>
  </sheetViews>
  <sheetFormatPr defaultRowHeight="12.75" x14ac:dyDescent="0.2"/>
  <cols>
    <col min="1" max="1" width="11.42578125" customWidth="1"/>
    <col min="2" max="2" width="9" customWidth="1"/>
    <col min="13" max="13" width="10" customWidth="1"/>
  </cols>
  <sheetData>
    <row r="1" spans="1:13" x14ac:dyDescent="0.2">
      <c r="F1" t="s">
        <v>6</v>
      </c>
    </row>
    <row r="2" spans="1:13" x14ac:dyDescent="0.2">
      <c r="E2" t="s">
        <v>25</v>
      </c>
    </row>
    <row r="3" spans="1:13" x14ac:dyDescent="0.2">
      <c r="B3" s="1">
        <v>37987</v>
      </c>
      <c r="C3" s="1">
        <v>38018</v>
      </c>
      <c r="D3" s="1">
        <v>38047</v>
      </c>
      <c r="E3" s="1">
        <v>38078</v>
      </c>
      <c r="F3" s="1">
        <v>38108</v>
      </c>
      <c r="G3" s="1">
        <v>38139</v>
      </c>
      <c r="H3" s="1">
        <v>38169</v>
      </c>
      <c r="I3" s="1">
        <v>38200</v>
      </c>
      <c r="J3" s="1">
        <v>38231</v>
      </c>
      <c r="K3" s="1">
        <v>38261</v>
      </c>
      <c r="L3" s="1">
        <v>38292</v>
      </c>
      <c r="M3" s="1">
        <v>38322</v>
      </c>
    </row>
    <row r="4" spans="1:13" x14ac:dyDescent="0.2">
      <c r="A4">
        <v>1</v>
      </c>
      <c r="B4" s="15"/>
      <c r="C4" s="15"/>
      <c r="D4" s="15"/>
      <c r="E4" s="15"/>
      <c r="F4" s="15"/>
      <c r="G4" s="15"/>
      <c r="H4" s="15"/>
      <c r="I4" s="15">
        <v>75</v>
      </c>
      <c r="J4" s="15"/>
      <c r="K4" s="15"/>
      <c r="L4" s="15"/>
      <c r="M4" s="15"/>
    </row>
    <row r="5" spans="1:13" x14ac:dyDescent="0.2">
      <c r="A5">
        <f>+A4+1</f>
        <v>2</v>
      </c>
      <c r="B5" s="15"/>
      <c r="C5" s="15"/>
      <c r="D5" s="15"/>
      <c r="E5" s="15"/>
      <c r="F5" s="15"/>
      <c r="G5" s="15">
        <v>20</v>
      </c>
      <c r="H5" s="15">
        <v>22</v>
      </c>
      <c r="I5" s="15"/>
      <c r="J5" s="15"/>
      <c r="K5" s="15"/>
      <c r="L5" s="15"/>
      <c r="M5" s="15"/>
    </row>
    <row r="6" spans="1:13" x14ac:dyDescent="0.2">
      <c r="A6">
        <f t="shared" ref="A6:A34" si="0">+A5+1</f>
        <v>3</v>
      </c>
      <c r="B6" s="15"/>
      <c r="C6" s="15">
        <v>37</v>
      </c>
      <c r="D6" s="15"/>
      <c r="E6" s="15">
        <v>40</v>
      </c>
      <c r="F6" s="15">
        <v>32</v>
      </c>
      <c r="G6" s="15"/>
      <c r="H6" s="15"/>
      <c r="I6" s="15"/>
      <c r="J6" s="15"/>
      <c r="K6" s="15"/>
      <c r="L6" s="15"/>
      <c r="M6" s="15"/>
    </row>
    <row r="7" spans="1:13" x14ac:dyDescent="0.2">
      <c r="A7">
        <f t="shared" si="0"/>
        <v>4</v>
      </c>
      <c r="B7" s="15">
        <v>15</v>
      </c>
      <c r="C7" s="15"/>
      <c r="D7" s="15">
        <v>25</v>
      </c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>
        <f t="shared" si="0"/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>
        <v>26</v>
      </c>
      <c r="M8" s="15">
        <v>23</v>
      </c>
    </row>
    <row r="9" spans="1:13" x14ac:dyDescent="0.2">
      <c r="A9">
        <f t="shared" si="0"/>
        <v>6</v>
      </c>
      <c r="B9" s="15"/>
      <c r="C9" s="15"/>
      <c r="D9" s="15"/>
      <c r="E9" s="15"/>
      <c r="F9" s="15"/>
      <c r="G9" s="15"/>
      <c r="H9" s="15"/>
      <c r="I9" s="15"/>
      <c r="J9" s="15">
        <v>27</v>
      </c>
      <c r="K9" s="15">
        <v>34</v>
      </c>
      <c r="L9" s="15"/>
      <c r="M9" s="15"/>
    </row>
    <row r="10" spans="1:13" x14ac:dyDescent="0.2">
      <c r="A10">
        <f t="shared" si="0"/>
        <v>7</v>
      </c>
      <c r="B10" s="15"/>
      <c r="C10" s="15"/>
      <c r="D10" s="15"/>
      <c r="E10" s="15"/>
      <c r="F10" s="15"/>
      <c r="G10" s="15"/>
      <c r="H10" s="15"/>
      <c r="I10" s="15">
        <v>31</v>
      </c>
      <c r="J10" s="15"/>
      <c r="K10" s="15"/>
      <c r="L10" s="15"/>
      <c r="M10" s="15"/>
    </row>
    <row r="11" spans="1:13" x14ac:dyDescent="0.2">
      <c r="A11">
        <f t="shared" si="0"/>
        <v>8</v>
      </c>
      <c r="B11" s="15"/>
      <c r="C11" s="15"/>
      <c r="D11" s="15"/>
      <c r="E11" s="15"/>
      <c r="F11" s="15"/>
      <c r="G11" s="15">
        <v>21</v>
      </c>
      <c r="H11" s="15">
        <v>27</v>
      </c>
      <c r="I11" s="15"/>
      <c r="J11" s="15"/>
      <c r="K11" s="15"/>
      <c r="L11" s="15"/>
      <c r="M11" s="15"/>
    </row>
    <row r="12" spans="1:13" x14ac:dyDescent="0.2">
      <c r="A12">
        <f t="shared" si="0"/>
        <v>9</v>
      </c>
      <c r="B12" s="15"/>
      <c r="C12" s="15">
        <v>25</v>
      </c>
      <c r="D12" s="15"/>
      <c r="E12" s="15">
        <v>35</v>
      </c>
      <c r="F12" s="15">
        <v>29</v>
      </c>
      <c r="G12" s="15"/>
      <c r="H12" s="15"/>
      <c r="I12" s="15"/>
      <c r="J12" s="15"/>
      <c r="K12" s="15"/>
      <c r="L12" s="15"/>
      <c r="M12" s="15"/>
    </row>
    <row r="13" spans="1:13" x14ac:dyDescent="0.2">
      <c r="A13">
        <f t="shared" si="0"/>
        <v>10</v>
      </c>
      <c r="B13" s="15">
        <v>14</v>
      </c>
      <c r="C13" s="15"/>
      <c r="D13" s="15">
        <v>34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>
        <f t="shared" si="0"/>
        <v>11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>
        <v>25</v>
      </c>
      <c r="M14" s="15">
        <v>32</v>
      </c>
    </row>
    <row r="15" spans="1:13" x14ac:dyDescent="0.2">
      <c r="A15">
        <f t="shared" si="0"/>
        <v>12</v>
      </c>
      <c r="B15" s="15"/>
      <c r="C15" s="15"/>
      <c r="D15" s="15"/>
      <c r="E15" s="15"/>
      <c r="F15" s="15"/>
      <c r="G15" s="15"/>
      <c r="H15" s="15"/>
      <c r="I15" s="15"/>
      <c r="J15" s="15">
        <v>19</v>
      </c>
      <c r="K15" s="15">
        <v>31</v>
      </c>
      <c r="L15" s="15"/>
      <c r="M15" s="15"/>
    </row>
    <row r="16" spans="1:13" x14ac:dyDescent="0.2">
      <c r="A16">
        <f t="shared" si="0"/>
        <v>13</v>
      </c>
      <c r="B16" s="15"/>
      <c r="C16" s="15"/>
      <c r="D16" s="15"/>
      <c r="E16" s="15"/>
      <c r="F16" s="15"/>
      <c r="G16" s="15"/>
      <c r="H16" s="15"/>
      <c r="I16" s="15">
        <v>24</v>
      </c>
      <c r="J16" s="15"/>
      <c r="K16" s="15"/>
      <c r="L16" s="15"/>
      <c r="M16" s="15"/>
    </row>
    <row r="17" spans="1:13" x14ac:dyDescent="0.2">
      <c r="A17">
        <f t="shared" si="0"/>
        <v>14</v>
      </c>
      <c r="B17" s="15"/>
      <c r="C17" s="15"/>
      <c r="D17" s="15"/>
      <c r="E17" s="15"/>
      <c r="F17" s="15"/>
      <c r="G17" s="15">
        <v>17</v>
      </c>
      <c r="H17" s="15">
        <v>64</v>
      </c>
      <c r="I17" s="15"/>
      <c r="J17" s="15"/>
      <c r="K17" s="15"/>
      <c r="L17" s="15"/>
      <c r="M17" s="15"/>
    </row>
    <row r="18" spans="1:13" x14ac:dyDescent="0.2">
      <c r="A18">
        <f t="shared" si="0"/>
        <v>15</v>
      </c>
      <c r="B18" s="15"/>
      <c r="C18" s="15">
        <v>10</v>
      </c>
      <c r="D18" s="15"/>
      <c r="E18" s="15">
        <v>40</v>
      </c>
      <c r="F18" s="15">
        <v>10</v>
      </c>
      <c r="G18" s="15"/>
      <c r="H18" s="15"/>
      <c r="I18" s="15"/>
      <c r="J18" s="15"/>
      <c r="K18" s="15"/>
      <c r="L18" s="15"/>
      <c r="M18" s="15"/>
    </row>
    <row r="19" spans="1:13" x14ac:dyDescent="0.2">
      <c r="A19">
        <f t="shared" si="0"/>
        <v>16</v>
      </c>
      <c r="B19" s="15">
        <v>21</v>
      </c>
      <c r="C19" s="15"/>
      <c r="D19" s="15">
        <v>58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>
        <f t="shared" si="0"/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>
        <v>21</v>
      </c>
      <c r="M20" s="15">
        <v>38</v>
      </c>
    </row>
    <row r="21" spans="1:13" x14ac:dyDescent="0.2">
      <c r="A21">
        <f t="shared" si="0"/>
        <v>18</v>
      </c>
      <c r="B21" s="15"/>
      <c r="C21" s="15"/>
      <c r="D21" s="15"/>
      <c r="E21" s="15"/>
      <c r="F21" s="15"/>
      <c r="G21" s="15"/>
      <c r="H21" s="15"/>
      <c r="I21" s="15"/>
      <c r="J21" s="15">
        <v>28</v>
      </c>
      <c r="K21" s="15">
        <v>34</v>
      </c>
      <c r="L21" s="15"/>
      <c r="M21" s="15"/>
    </row>
    <row r="22" spans="1:13" x14ac:dyDescent="0.2">
      <c r="A22">
        <f t="shared" si="0"/>
        <v>19</v>
      </c>
      <c r="B22" s="15"/>
      <c r="C22" s="15"/>
      <c r="D22" s="15"/>
      <c r="E22" s="15"/>
      <c r="F22" s="15"/>
      <c r="G22" s="15"/>
      <c r="H22" s="15"/>
      <c r="I22" s="15">
        <v>22</v>
      </c>
      <c r="J22" s="15"/>
      <c r="K22" s="15"/>
      <c r="L22" s="15"/>
      <c r="M22" s="15"/>
    </row>
    <row r="23" spans="1:13" x14ac:dyDescent="0.2">
      <c r="A23">
        <f t="shared" si="0"/>
        <v>20</v>
      </c>
      <c r="B23" s="15"/>
      <c r="C23" s="15"/>
      <c r="D23" s="15"/>
      <c r="E23" s="15"/>
      <c r="F23" s="15"/>
      <c r="G23" s="15">
        <v>25</v>
      </c>
      <c r="H23" s="15">
        <v>49</v>
      </c>
      <c r="I23" s="15"/>
      <c r="J23" s="15"/>
      <c r="K23" s="15"/>
      <c r="L23" s="15"/>
      <c r="M23" s="15"/>
    </row>
    <row r="24" spans="1:13" x14ac:dyDescent="0.2">
      <c r="A24">
        <f t="shared" si="0"/>
        <v>21</v>
      </c>
      <c r="B24" s="15"/>
      <c r="C24" s="15">
        <v>34</v>
      </c>
      <c r="D24" s="15"/>
      <c r="E24" s="15">
        <v>35</v>
      </c>
      <c r="F24" s="15">
        <v>46</v>
      </c>
      <c r="G24" s="15"/>
      <c r="H24" s="15"/>
      <c r="I24" s="15"/>
      <c r="J24" s="15"/>
      <c r="K24" s="15"/>
      <c r="L24" s="15"/>
      <c r="M24" s="15"/>
    </row>
    <row r="25" spans="1:13" x14ac:dyDescent="0.2">
      <c r="A25">
        <f t="shared" si="0"/>
        <v>22</v>
      </c>
      <c r="B25" s="15">
        <v>61</v>
      </c>
      <c r="C25" s="15"/>
      <c r="D25" s="15">
        <v>30</v>
      </c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">
      <c r="A26">
        <f t="shared" si="0"/>
        <v>23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>
        <v>22</v>
      </c>
      <c r="M26" s="15"/>
    </row>
    <row r="27" spans="1:13" x14ac:dyDescent="0.2">
      <c r="A27">
        <f t="shared" si="0"/>
        <v>24</v>
      </c>
      <c r="B27" s="15"/>
      <c r="C27" s="15"/>
      <c r="D27" s="15"/>
      <c r="E27" s="15"/>
      <c r="F27" s="15"/>
      <c r="G27" s="15"/>
      <c r="H27" s="15"/>
      <c r="I27" s="15"/>
      <c r="J27" s="15">
        <v>26</v>
      </c>
      <c r="K27" s="15">
        <v>22</v>
      </c>
      <c r="L27" s="15"/>
      <c r="M27" s="15"/>
    </row>
    <row r="28" spans="1:13" x14ac:dyDescent="0.2">
      <c r="A28">
        <f t="shared" si="0"/>
        <v>25</v>
      </c>
      <c r="B28" s="15"/>
      <c r="C28" s="15"/>
      <c r="D28" s="15"/>
      <c r="E28" s="15"/>
      <c r="F28" s="15"/>
      <c r="G28" s="15"/>
      <c r="H28" s="15"/>
      <c r="I28" s="15">
        <v>24</v>
      </c>
      <c r="J28" s="15"/>
      <c r="K28" s="15"/>
      <c r="L28" s="15"/>
      <c r="M28" s="15"/>
    </row>
    <row r="29" spans="1:13" x14ac:dyDescent="0.2">
      <c r="A29">
        <f t="shared" si="0"/>
        <v>26</v>
      </c>
      <c r="B29" s="15"/>
      <c r="C29" s="15"/>
      <c r="D29" s="15"/>
      <c r="E29" s="15"/>
      <c r="F29" s="15"/>
      <c r="G29" s="15">
        <v>16</v>
      </c>
      <c r="H29" s="15">
        <v>28</v>
      </c>
      <c r="I29" s="15"/>
      <c r="J29" s="15"/>
      <c r="K29" s="15"/>
      <c r="L29" s="15"/>
      <c r="M29" s="15"/>
    </row>
    <row r="30" spans="1:13" x14ac:dyDescent="0.2">
      <c r="A30">
        <f t="shared" si="0"/>
        <v>27</v>
      </c>
      <c r="B30" s="15"/>
      <c r="C30" s="15">
        <v>28</v>
      </c>
      <c r="D30" s="15"/>
      <c r="E30" s="15">
        <v>55</v>
      </c>
      <c r="F30" s="15">
        <v>33</v>
      </c>
      <c r="G30" s="15"/>
      <c r="H30" s="15"/>
      <c r="I30" s="15"/>
      <c r="J30" s="15"/>
      <c r="K30" s="15"/>
      <c r="L30" s="15"/>
      <c r="M30" s="15"/>
    </row>
    <row r="31" spans="1:13" x14ac:dyDescent="0.2">
      <c r="A31">
        <f t="shared" si="0"/>
        <v>28</v>
      </c>
      <c r="B31" s="15">
        <v>40</v>
      </c>
      <c r="C31" s="15"/>
      <c r="D31" s="15">
        <v>21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A32">
        <f t="shared" si="0"/>
        <v>29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>
        <v>21</v>
      </c>
      <c r="M32" s="15">
        <v>34</v>
      </c>
    </row>
    <row r="33" spans="1:14" x14ac:dyDescent="0.2">
      <c r="A33">
        <f t="shared" si="0"/>
        <v>30</v>
      </c>
      <c r="B33" s="15"/>
      <c r="C33" s="15"/>
      <c r="D33" s="15"/>
      <c r="E33" s="15"/>
      <c r="F33" s="15"/>
      <c r="G33" s="15"/>
      <c r="H33" s="15"/>
      <c r="I33" s="15"/>
      <c r="J33" s="15">
        <v>60</v>
      </c>
      <c r="K33" s="15">
        <v>33</v>
      </c>
      <c r="L33" s="15"/>
      <c r="M33" s="15"/>
    </row>
    <row r="34" spans="1:14" x14ac:dyDescent="0.2">
      <c r="A34">
        <f t="shared" si="0"/>
        <v>31</v>
      </c>
      <c r="B34" s="15"/>
      <c r="C34" s="15"/>
      <c r="D34" s="15"/>
      <c r="E34" s="15"/>
      <c r="F34" s="15"/>
      <c r="G34" s="15"/>
      <c r="H34" s="15"/>
      <c r="I34" s="15">
        <v>31</v>
      </c>
      <c r="J34" s="15"/>
      <c r="K34" s="15"/>
      <c r="L34" s="15"/>
      <c r="M34" s="15"/>
    </row>
    <row r="35" spans="1:14" x14ac:dyDescent="0.2">
      <c r="A35" t="s">
        <v>0</v>
      </c>
      <c r="B35">
        <f>MAX(B4:B34)</f>
        <v>61</v>
      </c>
      <c r="C35">
        <f t="shared" ref="C35:M35" si="1">MAX(C4:C34)</f>
        <v>37</v>
      </c>
      <c r="D35">
        <f t="shared" si="1"/>
        <v>58</v>
      </c>
      <c r="E35">
        <f t="shared" si="1"/>
        <v>55</v>
      </c>
      <c r="F35">
        <f t="shared" si="1"/>
        <v>46</v>
      </c>
      <c r="G35">
        <f t="shared" si="1"/>
        <v>25</v>
      </c>
      <c r="H35">
        <f t="shared" si="1"/>
        <v>64</v>
      </c>
      <c r="I35">
        <f t="shared" si="1"/>
        <v>75</v>
      </c>
      <c r="J35">
        <f t="shared" si="1"/>
        <v>60</v>
      </c>
      <c r="K35">
        <f t="shared" si="1"/>
        <v>34</v>
      </c>
      <c r="L35">
        <f t="shared" si="1"/>
        <v>26</v>
      </c>
      <c r="M35">
        <f t="shared" si="1"/>
        <v>38</v>
      </c>
    </row>
    <row r="37" spans="1:14" x14ac:dyDescent="0.2">
      <c r="A37" t="s">
        <v>1</v>
      </c>
      <c r="B37">
        <f>MAX(B4:M34)</f>
        <v>75</v>
      </c>
      <c r="D37" t="s">
        <v>2</v>
      </c>
      <c r="E37" s="2">
        <f>AVERAGE(B4:M34)</f>
        <v>31</v>
      </c>
      <c r="G37" t="s">
        <v>3</v>
      </c>
      <c r="H37" s="2">
        <f>STDEV(B4:M34)</f>
        <v>13.271608539296922</v>
      </c>
      <c r="J37" t="s">
        <v>4</v>
      </c>
      <c r="K37">
        <f>COUNT(B4:M34)</f>
        <v>60</v>
      </c>
      <c r="M37" t="s">
        <v>21</v>
      </c>
      <c r="N37" s="2">
        <f xml:space="preserve"> K37/61*100</f>
        <v>98.360655737704917</v>
      </c>
    </row>
    <row r="39" spans="1:14" x14ac:dyDescent="0.2">
      <c r="C39" t="s">
        <v>18</v>
      </c>
      <c r="D39" s="2">
        <f xml:space="preserve"> D40/15*100</f>
        <v>100</v>
      </c>
      <c r="F39" t="s">
        <v>19</v>
      </c>
      <c r="G39" s="2">
        <f xml:space="preserve"> G40/15*100</f>
        <v>100</v>
      </c>
      <c r="I39" t="s">
        <v>20</v>
      </c>
      <c r="J39" s="2">
        <f xml:space="preserve"> J40/16*100</f>
        <v>100</v>
      </c>
    </row>
    <row r="40" spans="1:14" x14ac:dyDescent="0.2">
      <c r="C40" t="s">
        <v>22</v>
      </c>
      <c r="D40">
        <f>COUNT(B4:D34)</f>
        <v>15</v>
      </c>
      <c r="F40" t="s">
        <v>23</v>
      </c>
      <c r="G40">
        <f>COUNT(E4:G34)</f>
        <v>15</v>
      </c>
      <c r="I40" t="s">
        <v>24</v>
      </c>
      <c r="J40">
        <f>COUNT(H4:J34)</f>
        <v>16</v>
      </c>
    </row>
  </sheetData>
  <phoneticPr fontId="0" type="noConversion"/>
  <pageMargins left="0.75" right="0.75" top="0.5" bottom="0.5" header="0.5" footer="0.5"/>
  <pageSetup scale="94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6" sqref="C6"/>
    </sheetView>
  </sheetViews>
  <sheetFormatPr defaultRowHeight="12.75" x14ac:dyDescent="0.2"/>
  <cols>
    <col min="1" max="1" width="11.7109375" customWidth="1"/>
    <col min="2" max="2" width="9" customWidth="1"/>
    <col min="13" max="13" width="10" customWidth="1"/>
  </cols>
  <sheetData>
    <row r="1" spans="1:13" x14ac:dyDescent="0.2">
      <c r="F1" t="s">
        <v>27</v>
      </c>
    </row>
    <row r="2" spans="1:13" x14ac:dyDescent="0.2">
      <c r="E2" t="s">
        <v>25</v>
      </c>
    </row>
    <row r="3" spans="1:13" x14ac:dyDescent="0.2">
      <c r="B3" s="1">
        <v>37987</v>
      </c>
      <c r="C3" s="1">
        <v>38018</v>
      </c>
      <c r="D3" s="1">
        <v>38047</v>
      </c>
      <c r="E3" s="1">
        <v>38078</v>
      </c>
      <c r="F3" s="1">
        <v>38108</v>
      </c>
      <c r="G3" s="1">
        <v>38139</v>
      </c>
      <c r="H3" s="1">
        <v>38169</v>
      </c>
      <c r="I3" s="1">
        <v>38200</v>
      </c>
      <c r="J3" s="1">
        <v>38231</v>
      </c>
      <c r="K3" s="1">
        <v>38261</v>
      </c>
      <c r="L3" s="1">
        <v>38292</v>
      </c>
      <c r="M3" s="1">
        <v>38322</v>
      </c>
    </row>
    <row r="4" spans="1:13" x14ac:dyDescent="0.2">
      <c r="A4">
        <v>1</v>
      </c>
      <c r="B4" s="15"/>
      <c r="C4" s="15"/>
      <c r="D4" s="15"/>
      <c r="E4" s="15"/>
      <c r="F4" s="15"/>
      <c r="G4" s="15"/>
      <c r="H4" s="15"/>
      <c r="I4" s="15">
        <v>20</v>
      </c>
      <c r="J4" s="15"/>
      <c r="K4" s="15"/>
      <c r="L4" s="15"/>
      <c r="M4" s="15"/>
    </row>
    <row r="5" spans="1:13" x14ac:dyDescent="0.2">
      <c r="A5">
        <f>+A4+1</f>
        <v>2</v>
      </c>
      <c r="B5" s="15"/>
      <c r="C5" s="15"/>
      <c r="D5" s="15"/>
      <c r="E5" s="15"/>
      <c r="F5" s="15"/>
      <c r="G5" s="15">
        <v>13</v>
      </c>
      <c r="H5" s="15">
        <v>18</v>
      </c>
      <c r="I5" s="15"/>
      <c r="J5" s="15"/>
      <c r="K5" s="15"/>
      <c r="L5" s="15"/>
      <c r="M5" s="15"/>
    </row>
    <row r="6" spans="1:13" x14ac:dyDescent="0.2">
      <c r="A6">
        <f t="shared" ref="A6:A34" si="0">+A5+1</f>
        <v>3</v>
      </c>
      <c r="B6" s="15"/>
      <c r="C6" s="15">
        <v>9</v>
      </c>
      <c r="D6" s="15"/>
      <c r="E6" s="15">
        <v>25</v>
      </c>
      <c r="F6" s="15">
        <v>14</v>
      </c>
      <c r="G6" s="15"/>
      <c r="H6" s="15"/>
      <c r="I6" s="15"/>
      <c r="J6" s="15"/>
      <c r="K6" s="15"/>
      <c r="L6" s="15"/>
      <c r="M6" s="15"/>
    </row>
    <row r="7" spans="1:13" x14ac:dyDescent="0.2">
      <c r="A7">
        <f t="shared" si="0"/>
        <v>4</v>
      </c>
      <c r="B7" s="15">
        <v>10</v>
      </c>
      <c r="D7" s="15">
        <v>15</v>
      </c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>
        <f t="shared" si="0"/>
        <v>5</v>
      </c>
      <c r="B8" s="15"/>
      <c r="D8" s="15"/>
      <c r="E8" s="15"/>
      <c r="F8" s="15"/>
      <c r="G8" s="15"/>
      <c r="H8" s="15"/>
      <c r="I8" s="15"/>
      <c r="J8" s="15"/>
      <c r="K8" s="15"/>
      <c r="L8" s="15">
        <v>15</v>
      </c>
      <c r="M8" s="15">
        <v>22</v>
      </c>
    </row>
    <row r="9" spans="1:13" x14ac:dyDescent="0.2">
      <c r="A9">
        <f t="shared" si="0"/>
        <v>6</v>
      </c>
      <c r="B9" s="15"/>
      <c r="D9" s="15"/>
      <c r="E9" s="15"/>
      <c r="F9" s="15"/>
      <c r="G9" s="15"/>
      <c r="H9" s="15"/>
      <c r="I9" s="15"/>
      <c r="J9" s="15"/>
      <c r="K9" s="15">
        <v>33</v>
      </c>
      <c r="L9" s="15"/>
      <c r="M9" s="15"/>
    </row>
    <row r="10" spans="1:13" x14ac:dyDescent="0.2">
      <c r="A10">
        <f t="shared" si="0"/>
        <v>7</v>
      </c>
      <c r="B10" s="15"/>
      <c r="D10" s="15"/>
      <c r="E10" s="15"/>
      <c r="F10" s="15"/>
      <c r="G10" s="15"/>
      <c r="H10" s="15"/>
      <c r="I10" s="15">
        <v>18</v>
      </c>
      <c r="J10" s="15"/>
      <c r="K10" s="15"/>
      <c r="L10" s="15"/>
      <c r="M10" s="15"/>
    </row>
    <row r="11" spans="1:13" x14ac:dyDescent="0.2">
      <c r="A11">
        <f t="shared" si="0"/>
        <v>8</v>
      </c>
      <c r="B11" s="15"/>
      <c r="D11" s="15"/>
      <c r="E11" s="15"/>
      <c r="F11" s="15"/>
      <c r="G11" s="15">
        <v>16</v>
      </c>
      <c r="H11" s="15">
        <v>18</v>
      </c>
      <c r="I11" s="15"/>
      <c r="J11" s="15"/>
      <c r="K11" s="15"/>
      <c r="L11" s="15"/>
      <c r="M11" s="15"/>
    </row>
    <row r="12" spans="1:13" x14ac:dyDescent="0.2">
      <c r="A12">
        <f t="shared" si="0"/>
        <v>9</v>
      </c>
      <c r="B12" s="15"/>
      <c r="C12">
        <v>11</v>
      </c>
      <c r="D12" s="15"/>
      <c r="E12" s="15">
        <v>35</v>
      </c>
      <c r="F12" s="15">
        <v>28</v>
      </c>
      <c r="G12" s="15"/>
      <c r="H12" s="15"/>
      <c r="I12" s="15"/>
      <c r="J12" s="15"/>
      <c r="K12" s="15"/>
      <c r="L12" s="15"/>
      <c r="M12" s="15"/>
    </row>
    <row r="13" spans="1:13" x14ac:dyDescent="0.2">
      <c r="A13">
        <f t="shared" si="0"/>
        <v>10</v>
      </c>
      <c r="B13" s="15">
        <v>19</v>
      </c>
      <c r="D13" s="15">
        <v>17</v>
      </c>
      <c r="E13" s="15"/>
      <c r="F13" s="15"/>
      <c r="G13" s="15"/>
      <c r="H13" s="15"/>
      <c r="I13" s="15"/>
      <c r="J13" s="15"/>
      <c r="K13" s="15"/>
      <c r="L13" s="15"/>
      <c r="M13" s="15"/>
    </row>
    <row r="14" spans="1:13" x14ac:dyDescent="0.2">
      <c r="A14">
        <f t="shared" si="0"/>
        <v>11</v>
      </c>
      <c r="B14" s="15"/>
      <c r="D14" s="15"/>
      <c r="E14" s="15"/>
      <c r="F14" s="15"/>
      <c r="G14" s="15"/>
      <c r="H14" s="15"/>
      <c r="I14" s="15"/>
      <c r="J14" s="15"/>
      <c r="K14" s="15"/>
      <c r="L14" s="15">
        <v>13</v>
      </c>
      <c r="M14" s="15">
        <v>23</v>
      </c>
    </row>
    <row r="15" spans="1:13" x14ac:dyDescent="0.2">
      <c r="A15">
        <f t="shared" si="0"/>
        <v>12</v>
      </c>
      <c r="B15" s="15"/>
      <c r="D15" s="15"/>
      <c r="E15" s="15"/>
      <c r="F15" s="15"/>
      <c r="G15" s="15"/>
      <c r="H15" s="15"/>
      <c r="I15" s="15"/>
      <c r="J15" s="15">
        <v>27</v>
      </c>
      <c r="K15" s="15">
        <v>15</v>
      </c>
      <c r="L15" s="15"/>
      <c r="M15" s="15"/>
    </row>
    <row r="16" spans="1:13" x14ac:dyDescent="0.2">
      <c r="A16">
        <f t="shared" si="0"/>
        <v>13</v>
      </c>
      <c r="B16" s="15"/>
      <c r="D16" s="15"/>
      <c r="E16" s="15"/>
      <c r="F16" s="15"/>
      <c r="G16" s="15"/>
      <c r="H16" s="15"/>
      <c r="I16" s="15">
        <v>15</v>
      </c>
      <c r="J16" s="15"/>
      <c r="K16" s="15"/>
      <c r="L16" s="15"/>
      <c r="M16" s="15"/>
    </row>
    <row r="17" spans="1:13" x14ac:dyDescent="0.2">
      <c r="A17">
        <f t="shared" si="0"/>
        <v>14</v>
      </c>
      <c r="B17" s="15"/>
      <c r="D17" s="15"/>
      <c r="E17" s="15"/>
      <c r="F17" s="15"/>
      <c r="G17" s="15">
        <v>18</v>
      </c>
      <c r="H17" s="15">
        <v>57</v>
      </c>
      <c r="I17" s="15"/>
      <c r="J17" s="15"/>
      <c r="K17" s="15"/>
      <c r="L17" s="15"/>
      <c r="M17" s="15"/>
    </row>
    <row r="18" spans="1:13" x14ac:dyDescent="0.2">
      <c r="A18">
        <f t="shared" si="0"/>
        <v>15</v>
      </c>
      <c r="B18" s="15"/>
      <c r="C18">
        <v>9</v>
      </c>
      <c r="D18" s="15"/>
      <c r="E18" s="15">
        <v>27</v>
      </c>
      <c r="F18" s="15">
        <v>15</v>
      </c>
      <c r="G18" s="15"/>
      <c r="H18" s="15"/>
      <c r="I18" s="15"/>
      <c r="J18" s="15"/>
      <c r="K18" s="15"/>
      <c r="L18" s="15"/>
      <c r="M18" s="15"/>
    </row>
    <row r="19" spans="1:13" x14ac:dyDescent="0.2">
      <c r="A19">
        <f t="shared" si="0"/>
        <v>16</v>
      </c>
      <c r="B19" s="15">
        <v>16</v>
      </c>
      <c r="D19" s="15">
        <v>12</v>
      </c>
      <c r="E19" s="15"/>
      <c r="F19" s="15"/>
      <c r="G19" s="15"/>
      <c r="H19" s="15"/>
      <c r="I19" s="15"/>
      <c r="J19" s="15"/>
      <c r="K19" s="15"/>
      <c r="L19" s="15"/>
      <c r="M19" s="15"/>
    </row>
    <row r="20" spans="1:13" x14ac:dyDescent="0.2">
      <c r="A20">
        <f t="shared" si="0"/>
        <v>17</v>
      </c>
      <c r="B20" s="15"/>
      <c r="D20" s="15"/>
      <c r="E20" s="15"/>
      <c r="F20" s="15"/>
      <c r="G20" s="15"/>
      <c r="H20" s="15"/>
      <c r="I20" s="15"/>
      <c r="J20" s="15"/>
      <c r="K20" s="15"/>
      <c r="L20" s="15">
        <v>16</v>
      </c>
      <c r="M20" s="15"/>
    </row>
    <row r="21" spans="1:13" x14ac:dyDescent="0.2">
      <c r="A21">
        <f t="shared" si="0"/>
        <v>18</v>
      </c>
      <c r="B21" s="15"/>
      <c r="D21" s="15"/>
      <c r="E21" s="15"/>
      <c r="F21" s="15"/>
      <c r="G21" s="15"/>
      <c r="H21" s="15"/>
      <c r="I21" s="15"/>
      <c r="J21" s="15">
        <v>29</v>
      </c>
      <c r="K21" s="15">
        <v>17</v>
      </c>
      <c r="L21" s="15"/>
      <c r="M21" s="15"/>
    </row>
    <row r="22" spans="1:13" x14ac:dyDescent="0.2">
      <c r="A22">
        <f t="shared" si="0"/>
        <v>19</v>
      </c>
      <c r="B22" s="15"/>
      <c r="D22" s="15"/>
      <c r="E22" s="15"/>
      <c r="F22" s="15"/>
      <c r="G22" s="15"/>
      <c r="H22" s="15"/>
      <c r="I22" s="15">
        <v>17</v>
      </c>
      <c r="J22" s="15"/>
      <c r="K22" s="15"/>
      <c r="L22" s="15"/>
      <c r="M22" s="15"/>
    </row>
    <row r="23" spans="1:13" x14ac:dyDescent="0.2">
      <c r="A23">
        <f t="shared" si="0"/>
        <v>20</v>
      </c>
      <c r="B23" s="15"/>
      <c r="D23" s="15"/>
      <c r="E23" s="15"/>
      <c r="F23" s="15"/>
      <c r="G23" s="15">
        <v>19</v>
      </c>
      <c r="H23" s="15">
        <v>29</v>
      </c>
      <c r="I23" s="15"/>
      <c r="J23" s="15"/>
      <c r="K23" s="15"/>
      <c r="L23" s="15"/>
      <c r="M23" s="15"/>
    </row>
    <row r="24" spans="1:13" x14ac:dyDescent="0.2">
      <c r="A24">
        <f t="shared" si="0"/>
        <v>21</v>
      </c>
      <c r="B24" s="15"/>
      <c r="C24">
        <v>18</v>
      </c>
      <c r="D24" s="15"/>
      <c r="E24" s="15">
        <v>25</v>
      </c>
      <c r="F24" s="15">
        <v>19</v>
      </c>
      <c r="G24" s="15"/>
      <c r="H24" s="15"/>
      <c r="I24" s="15"/>
      <c r="J24" s="15"/>
      <c r="K24" s="15"/>
      <c r="L24" s="15"/>
      <c r="M24" s="15"/>
    </row>
    <row r="25" spans="1:13" x14ac:dyDescent="0.2">
      <c r="A25">
        <f t="shared" si="0"/>
        <v>22</v>
      </c>
      <c r="B25" s="15">
        <v>29</v>
      </c>
      <c r="D25" s="15">
        <v>15</v>
      </c>
      <c r="E25" s="15"/>
      <c r="F25" s="15"/>
      <c r="G25" s="15"/>
      <c r="H25" s="15"/>
      <c r="I25" s="15"/>
      <c r="J25" s="15"/>
      <c r="K25" s="15"/>
      <c r="L25" s="15"/>
      <c r="M25" s="15"/>
    </row>
    <row r="26" spans="1:13" x14ac:dyDescent="0.2">
      <c r="A26">
        <f t="shared" si="0"/>
        <v>23</v>
      </c>
      <c r="B26" s="15"/>
      <c r="D26" s="15"/>
      <c r="E26" s="15"/>
      <c r="F26" s="15"/>
      <c r="G26" s="15"/>
      <c r="H26" s="15"/>
      <c r="I26" s="15"/>
      <c r="J26" s="15"/>
      <c r="K26" s="15"/>
      <c r="L26" s="15">
        <v>12</v>
      </c>
      <c r="M26" s="15">
        <v>33</v>
      </c>
    </row>
    <row r="27" spans="1:13" x14ac:dyDescent="0.2">
      <c r="A27">
        <f t="shared" si="0"/>
        <v>24</v>
      </c>
      <c r="B27" s="15"/>
      <c r="D27" s="15"/>
      <c r="E27" s="15"/>
      <c r="F27" s="15"/>
      <c r="G27" s="15"/>
      <c r="H27" s="15"/>
      <c r="I27" s="15"/>
      <c r="J27" s="15">
        <v>18</v>
      </c>
      <c r="K27" s="15">
        <v>13</v>
      </c>
      <c r="L27" s="15"/>
      <c r="M27" s="15"/>
    </row>
    <row r="28" spans="1:13" x14ac:dyDescent="0.2">
      <c r="A28">
        <f t="shared" si="0"/>
        <v>25</v>
      </c>
      <c r="B28" s="15"/>
      <c r="D28" s="15"/>
      <c r="E28" s="15"/>
      <c r="F28" s="15"/>
      <c r="G28" s="15"/>
      <c r="H28" s="15"/>
      <c r="I28" s="15">
        <v>15</v>
      </c>
      <c r="J28" s="15"/>
      <c r="K28" s="15"/>
      <c r="L28" s="15"/>
      <c r="M28" s="15"/>
    </row>
    <row r="29" spans="1:13" x14ac:dyDescent="0.2">
      <c r="A29">
        <f t="shared" si="0"/>
        <v>26</v>
      </c>
      <c r="B29" s="15"/>
      <c r="D29" s="15"/>
      <c r="E29" s="15"/>
      <c r="F29" s="15"/>
      <c r="G29" s="15">
        <v>12</v>
      </c>
      <c r="H29" s="15">
        <v>25</v>
      </c>
      <c r="I29" s="15"/>
      <c r="J29" s="15"/>
      <c r="K29" s="15"/>
      <c r="L29" s="15"/>
      <c r="M29" s="15"/>
    </row>
    <row r="30" spans="1:13" x14ac:dyDescent="0.2">
      <c r="A30">
        <f t="shared" si="0"/>
        <v>27</v>
      </c>
      <c r="B30" s="15"/>
      <c r="C30">
        <v>20</v>
      </c>
      <c r="D30" s="15"/>
      <c r="E30" s="15">
        <v>19</v>
      </c>
      <c r="F30" s="15">
        <v>22</v>
      </c>
      <c r="G30" s="15"/>
      <c r="H30" s="15"/>
      <c r="I30" s="15"/>
      <c r="J30" s="15"/>
      <c r="K30" s="15"/>
      <c r="L30" s="15"/>
      <c r="M30" s="15"/>
    </row>
    <row r="31" spans="1:13" x14ac:dyDescent="0.2">
      <c r="A31">
        <f t="shared" si="0"/>
        <v>28</v>
      </c>
      <c r="B31" s="15">
        <v>15</v>
      </c>
      <c r="D31" s="15">
        <v>16</v>
      </c>
      <c r="E31" s="15"/>
      <c r="F31" s="15"/>
      <c r="G31" s="15"/>
      <c r="H31" s="15"/>
      <c r="I31" s="15"/>
      <c r="J31" s="15"/>
      <c r="K31" s="15"/>
      <c r="L31" s="15"/>
      <c r="M31" s="15"/>
    </row>
    <row r="32" spans="1:13" x14ac:dyDescent="0.2">
      <c r="A32">
        <f t="shared" si="0"/>
        <v>29</v>
      </c>
      <c r="B32" s="15"/>
      <c r="D32" s="15"/>
      <c r="E32" s="15"/>
      <c r="F32" s="15"/>
      <c r="G32" s="15"/>
      <c r="H32" s="15"/>
      <c r="I32" s="15"/>
      <c r="J32" s="15"/>
      <c r="K32" s="15"/>
      <c r="L32" s="15">
        <v>13</v>
      </c>
      <c r="M32" s="15">
        <v>43</v>
      </c>
    </row>
    <row r="33" spans="1:14" x14ac:dyDescent="0.2">
      <c r="A33">
        <f t="shared" si="0"/>
        <v>30</v>
      </c>
      <c r="B33" s="15"/>
      <c r="C33" s="15"/>
      <c r="D33" s="15"/>
      <c r="E33" s="15"/>
      <c r="F33" s="15"/>
      <c r="G33" s="15"/>
      <c r="H33" s="15"/>
      <c r="I33" s="15"/>
      <c r="J33" s="15">
        <v>37</v>
      </c>
      <c r="K33" s="15">
        <v>16</v>
      </c>
      <c r="L33" s="15"/>
      <c r="M33" s="15"/>
    </row>
    <row r="34" spans="1:14" x14ac:dyDescent="0.2">
      <c r="A34">
        <f t="shared" si="0"/>
        <v>31</v>
      </c>
      <c r="B34" s="15"/>
      <c r="C34" s="15"/>
      <c r="D34" s="15"/>
      <c r="E34" s="15"/>
      <c r="F34" s="15"/>
      <c r="G34" s="15"/>
      <c r="H34" s="15"/>
      <c r="I34" s="15">
        <v>21</v>
      </c>
      <c r="J34" s="15"/>
      <c r="K34" s="15"/>
      <c r="L34" s="15"/>
      <c r="M34" s="15"/>
    </row>
    <row r="35" spans="1:14" x14ac:dyDescent="0.2">
      <c r="A35" t="s">
        <v>0</v>
      </c>
      <c r="B35">
        <f>MAX(B4:B34)</f>
        <v>29</v>
      </c>
      <c r="C35">
        <f t="shared" ref="C35:M35" si="1">MAX(C4:C34)</f>
        <v>20</v>
      </c>
      <c r="D35">
        <f t="shared" si="1"/>
        <v>17</v>
      </c>
      <c r="E35">
        <f t="shared" si="1"/>
        <v>35</v>
      </c>
      <c r="F35">
        <f t="shared" si="1"/>
        <v>28</v>
      </c>
      <c r="G35">
        <f t="shared" si="1"/>
        <v>19</v>
      </c>
      <c r="H35">
        <f t="shared" si="1"/>
        <v>57</v>
      </c>
      <c r="I35">
        <f t="shared" si="1"/>
        <v>21</v>
      </c>
      <c r="J35">
        <f t="shared" si="1"/>
        <v>37</v>
      </c>
      <c r="K35">
        <f t="shared" si="1"/>
        <v>33</v>
      </c>
      <c r="L35">
        <f t="shared" si="1"/>
        <v>16</v>
      </c>
      <c r="M35">
        <f t="shared" si="1"/>
        <v>43</v>
      </c>
    </row>
    <row r="37" spans="1:14" x14ac:dyDescent="0.2">
      <c r="A37" t="s">
        <v>1</v>
      </c>
      <c r="B37">
        <f>MAX(B4:M34)</f>
        <v>57</v>
      </c>
      <c r="D37" t="s">
        <v>2</v>
      </c>
      <c r="E37" s="2">
        <f>AVERAGE(B4:M34)</f>
        <v>20.101694915254239</v>
      </c>
      <c r="G37" t="s">
        <v>3</v>
      </c>
      <c r="H37" s="2">
        <f>STDEV(B4:M34)</f>
        <v>8.7389238571565873</v>
      </c>
      <c r="J37" t="s">
        <v>4</v>
      </c>
      <c r="K37">
        <f>COUNT(B4:M34)</f>
        <v>59</v>
      </c>
      <c r="M37" t="s">
        <v>21</v>
      </c>
      <c r="N37" s="2">
        <f xml:space="preserve"> K37/61*100</f>
        <v>96.721311475409834</v>
      </c>
    </row>
    <row r="39" spans="1:14" x14ac:dyDescent="0.2">
      <c r="C39" t="s">
        <v>18</v>
      </c>
      <c r="D39" s="2">
        <f xml:space="preserve"> D40/15*100</f>
        <v>100</v>
      </c>
      <c r="F39" t="s">
        <v>19</v>
      </c>
      <c r="G39" s="2">
        <f xml:space="preserve"> G40/15*100</f>
        <v>100</v>
      </c>
      <c r="I39" t="s">
        <v>20</v>
      </c>
      <c r="J39" s="2">
        <f xml:space="preserve"> J40/16*100</f>
        <v>93.75</v>
      </c>
    </row>
    <row r="40" spans="1:14" x14ac:dyDescent="0.2">
      <c r="C40" t="s">
        <v>22</v>
      </c>
      <c r="D40">
        <f>COUNT(B4:D34)</f>
        <v>15</v>
      </c>
      <c r="F40" t="s">
        <v>23</v>
      </c>
      <c r="G40">
        <f>COUNT(E4:G34)</f>
        <v>15</v>
      </c>
      <c r="I40" t="s">
        <v>24</v>
      </c>
      <c r="J40">
        <f>COUNT(H4:J34)</f>
        <v>15</v>
      </c>
    </row>
  </sheetData>
  <phoneticPr fontId="0" type="noConversion"/>
  <pageMargins left="0.75" right="0.75" top="0.5" bottom="0.5" header="0.5" footer="0.5"/>
  <pageSetup scale="94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2:T18"/>
  <sheetViews>
    <sheetView topLeftCell="A7" workbookViewId="0">
      <selection activeCell="N34" sqref="N34"/>
    </sheetView>
  </sheetViews>
  <sheetFormatPr defaultRowHeight="12.75" x14ac:dyDescent="0.2"/>
  <cols>
    <col min="8" max="8" width="7.5703125" customWidth="1"/>
    <col min="11" max="11" width="7.140625" customWidth="1"/>
    <col min="20" max="20" width="6.7109375" customWidth="1"/>
  </cols>
  <sheetData>
    <row r="12" spans="1:20" ht="13.5" thickBot="1" x14ac:dyDescent="0.25"/>
    <row r="13" spans="1:20" ht="39" thickBot="1" x14ac:dyDescent="0.25">
      <c r="A13" s="3"/>
      <c r="B13" s="4" t="s">
        <v>7</v>
      </c>
      <c r="C13" s="5"/>
      <c r="D13" s="3"/>
      <c r="E13" s="4" t="s">
        <v>2</v>
      </c>
      <c r="F13" s="5"/>
      <c r="G13" s="3"/>
      <c r="H13" s="6" t="s">
        <v>8</v>
      </c>
      <c r="I13" s="5"/>
      <c r="J13" s="3"/>
      <c r="K13" s="6" t="s">
        <v>9</v>
      </c>
      <c r="L13" s="5"/>
      <c r="M13" s="3"/>
      <c r="N13" s="6" t="s">
        <v>10</v>
      </c>
      <c r="O13" s="5"/>
      <c r="P13" s="3"/>
      <c r="Q13" s="6" t="s">
        <v>11</v>
      </c>
      <c r="R13" s="7"/>
      <c r="S13" s="8"/>
      <c r="T13" s="6" t="s">
        <v>12</v>
      </c>
    </row>
    <row r="14" spans="1:20" x14ac:dyDescent="0.2">
      <c r="A14" s="9" t="s">
        <v>13</v>
      </c>
      <c r="B14" s="10">
        <f>MAX(PA!B37)</f>
        <v>75</v>
      </c>
      <c r="C14" s="7"/>
      <c r="D14" s="9" t="s">
        <v>13</v>
      </c>
      <c r="E14" s="10">
        <f>AVERAGE(PA!E37)</f>
        <v>31</v>
      </c>
      <c r="F14" s="7"/>
      <c r="G14" s="9" t="s">
        <v>16</v>
      </c>
      <c r="H14" s="11">
        <f>(LL!N37)</f>
        <v>96.721311475409834</v>
      </c>
      <c r="I14" s="7"/>
      <c r="J14" s="9" t="s">
        <v>15</v>
      </c>
      <c r="K14" s="11">
        <f xml:space="preserve"> ('S3'!D39)</f>
        <v>100</v>
      </c>
      <c r="L14" s="7"/>
      <c r="M14" s="9" t="s">
        <v>13</v>
      </c>
      <c r="N14" s="11">
        <f>(PA!G39)</f>
        <v>100</v>
      </c>
      <c r="O14" s="7"/>
      <c r="P14" s="9" t="s">
        <v>14</v>
      </c>
      <c r="Q14" s="11">
        <f>('N3'!J39)</f>
        <v>87.5</v>
      </c>
      <c r="R14" s="12"/>
      <c r="S14" s="8" t="s">
        <v>16</v>
      </c>
      <c r="T14" s="11">
        <f xml:space="preserve"> (LL!N37)</f>
        <v>96.721311475409834</v>
      </c>
    </row>
    <row r="15" spans="1:20" x14ac:dyDescent="0.2">
      <c r="A15" s="9" t="s">
        <v>16</v>
      </c>
      <c r="B15" s="10">
        <f>MAX(LL!B37)</f>
        <v>84</v>
      </c>
      <c r="C15" s="12"/>
      <c r="D15" s="9" t="s">
        <v>16</v>
      </c>
      <c r="E15" s="10">
        <f>AVERAGE(LL!E37)</f>
        <v>24.033898305084747</v>
      </c>
      <c r="F15" s="12"/>
      <c r="G15" s="9" t="s">
        <v>14</v>
      </c>
      <c r="H15" s="10">
        <f>('N3'!N37)</f>
        <v>96.721311475409834</v>
      </c>
      <c r="I15" s="12"/>
      <c r="J15" s="9" t="s">
        <v>16</v>
      </c>
      <c r="K15" s="10">
        <f>(LL!D39)</f>
        <v>93.333333333333329</v>
      </c>
      <c r="L15" s="12"/>
      <c r="M15" s="9" t="s">
        <v>16</v>
      </c>
      <c r="N15" s="10">
        <f>(LL!G39)</f>
        <v>100</v>
      </c>
      <c r="O15" s="12"/>
      <c r="P15" s="9" t="s">
        <v>13</v>
      </c>
      <c r="Q15" s="10">
        <f>(PA!J39)</f>
        <v>100</v>
      </c>
      <c r="R15" s="12"/>
      <c r="S15" s="9" t="s">
        <v>14</v>
      </c>
      <c r="T15" s="10">
        <f>('N3'!N37)</f>
        <v>96.721311475409834</v>
      </c>
    </row>
    <row r="16" spans="1:20" x14ac:dyDescent="0.2">
      <c r="A16" s="9" t="s">
        <v>15</v>
      </c>
      <c r="B16" s="10">
        <f>MAX('S3'!B37)</f>
        <v>57</v>
      </c>
      <c r="C16" s="12"/>
      <c r="D16" s="9" t="s">
        <v>15</v>
      </c>
      <c r="E16" s="10">
        <f>AVERAGE('S3'!E37)</f>
        <v>20.101694915254239</v>
      </c>
      <c r="F16" s="12"/>
      <c r="G16" s="9" t="s">
        <v>13</v>
      </c>
      <c r="H16" s="10">
        <f>(PA!N37)</f>
        <v>98.360655737704917</v>
      </c>
      <c r="I16" s="12"/>
      <c r="J16" s="9" t="s">
        <v>13</v>
      </c>
      <c r="K16" s="10">
        <f>(PA!D39)</f>
        <v>100</v>
      </c>
      <c r="L16" s="12"/>
      <c r="M16" s="9" t="s">
        <v>17</v>
      </c>
      <c r="N16" s="10">
        <f>(NC!G39)</f>
        <v>100</v>
      </c>
      <c r="O16" s="12"/>
      <c r="P16" s="9" t="s">
        <v>16</v>
      </c>
      <c r="Q16" s="10">
        <f>(LL!J39)</f>
        <v>93.75</v>
      </c>
      <c r="R16" s="12"/>
      <c r="S16" s="9" t="s">
        <v>13</v>
      </c>
      <c r="T16" s="10">
        <f>(PA!N37)</f>
        <v>98.360655737704917</v>
      </c>
    </row>
    <row r="17" spans="1:20" x14ac:dyDescent="0.2">
      <c r="A17" s="9" t="s">
        <v>14</v>
      </c>
      <c r="B17" s="10">
        <f>MAX('N3'!B37)</f>
        <v>58</v>
      </c>
      <c r="C17" s="12"/>
      <c r="D17" s="9" t="s">
        <v>17</v>
      </c>
      <c r="E17" s="10">
        <f>AVERAGE(NC!E37)</f>
        <v>19.263157894736842</v>
      </c>
      <c r="F17" s="12"/>
      <c r="G17" s="9" t="s">
        <v>15</v>
      </c>
      <c r="H17" s="10">
        <f xml:space="preserve"> ('S3'!N37)</f>
        <v>96.721311475409834</v>
      </c>
      <c r="I17" s="12"/>
      <c r="J17" s="9" t="s">
        <v>14</v>
      </c>
      <c r="K17" s="10">
        <f>('N3'!D39)</f>
        <v>100</v>
      </c>
      <c r="L17" s="12"/>
      <c r="M17" s="9" t="s">
        <v>14</v>
      </c>
      <c r="N17" s="10">
        <f>('N3'!G39)</f>
        <v>100</v>
      </c>
      <c r="O17" s="12"/>
      <c r="P17" s="9" t="s">
        <v>17</v>
      </c>
      <c r="Q17" s="10">
        <f>(NC!J39)</f>
        <v>87.5</v>
      </c>
      <c r="R17" s="12"/>
      <c r="S17" s="9" t="s">
        <v>15</v>
      </c>
      <c r="T17" s="10">
        <f>('S3'!N37)</f>
        <v>96.721311475409834</v>
      </c>
    </row>
    <row r="18" spans="1:20" ht="13.5" thickBot="1" x14ac:dyDescent="0.25">
      <c r="A18" s="13" t="s">
        <v>17</v>
      </c>
      <c r="B18" s="14">
        <f>MAX(NC!B37)</f>
        <v>55</v>
      </c>
      <c r="C18" s="12"/>
      <c r="D18" s="13" t="s">
        <v>14</v>
      </c>
      <c r="E18" s="14">
        <f>AVERAGE('N3'!E37)</f>
        <v>21.847457627118644</v>
      </c>
      <c r="F18" s="12"/>
      <c r="G18" s="13" t="s">
        <v>17</v>
      </c>
      <c r="H18" s="14">
        <f>(NC!N37)</f>
        <v>93.442622950819683</v>
      </c>
      <c r="I18" s="12"/>
      <c r="J18" s="13" t="s">
        <v>17</v>
      </c>
      <c r="K18" s="14">
        <f>(NC!D39)</f>
        <v>93.333333333333329</v>
      </c>
      <c r="L18" s="12"/>
      <c r="M18" s="13" t="s">
        <v>15</v>
      </c>
      <c r="N18" s="14">
        <f xml:space="preserve"> ('S3'!G39)</f>
        <v>100</v>
      </c>
      <c r="O18" s="12"/>
      <c r="P18" s="13" t="s">
        <v>15</v>
      </c>
      <c r="Q18" s="14">
        <f xml:space="preserve"> ('S3'!J39)</f>
        <v>93.75</v>
      </c>
      <c r="R18" s="12"/>
      <c r="S18" s="13" t="s">
        <v>17</v>
      </c>
      <c r="T18" s="14">
        <f>(NC!N37)</f>
        <v>93.442622950819683</v>
      </c>
    </row>
  </sheetData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LL</vt:lpstr>
      <vt:lpstr>NC</vt:lpstr>
      <vt:lpstr>N3</vt:lpstr>
      <vt:lpstr>PA</vt:lpstr>
      <vt:lpstr>S3</vt:lpstr>
      <vt:lpstr>DBASE</vt:lpstr>
      <vt:lpstr>LL!Print_Area</vt:lpstr>
      <vt:lpstr>'N3'!Print_Area</vt:lpstr>
      <vt:lpstr>NC!Print_Area</vt:lpstr>
      <vt:lpstr>PA!Print_Area</vt:lpstr>
      <vt:lpstr>'S3'!Print_Area</vt:lpstr>
    </vt:vector>
  </TitlesOfParts>
  <Company>La DEQ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DEQ</dc:creator>
  <cp:lastModifiedBy>Sara Lasher</cp:lastModifiedBy>
  <cp:lastPrinted>1998-06-11T14:59:47Z</cp:lastPrinted>
  <dcterms:created xsi:type="dcterms:W3CDTF">1998-06-10T20:05:35Z</dcterms:created>
  <dcterms:modified xsi:type="dcterms:W3CDTF">2017-05-05T14:18:11Z</dcterms:modified>
</cp:coreProperties>
</file>