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30" yWindow="285" windowWidth="12645" windowHeight="9045" tabRatio="690"/>
  </bookViews>
  <sheets>
    <sheet name="AL" sheetId="1" r:id="rId1"/>
    <sheet name="BC1" sheetId="2" r:id="rId2"/>
    <sheet name="BC2" sheetId="3" r:id="rId3"/>
    <sheet name="BP" sheetId="4" r:id="rId4"/>
    <sheet name="ChV" sheetId="5" r:id="rId5"/>
    <sheet name="GM" sheetId="6" r:id="rId6"/>
    <sheet name="HM1" sheetId="7" r:id="rId7"/>
    <sheet name="HM2" sheetId="8" r:id="rId8"/>
    <sheet name="HO" sheetId="9" r:id="rId9"/>
    <sheet name="KN" sheetId="10" r:id="rId10"/>
    <sheet name="LY" sheetId="11" r:id="rId11"/>
    <sheet name="LCM" sheetId="12" r:id="rId12"/>
    <sheet name="MO" sheetId="13" r:id="rId13"/>
    <sheet name="MR" sheetId="14" r:id="rId14"/>
    <sheet name="PA" sheetId="15" r:id="rId15"/>
    <sheet name="SC1" sheetId="16" r:id="rId16"/>
    <sheet name="SC2" sheetId="17" r:id="rId17"/>
    <sheet name="VT" sheetId="18" r:id="rId18"/>
  </sheets>
  <calcPr calcId="145621"/>
</workbook>
</file>

<file path=xl/calcChain.xml><?xml version="1.0" encoding="utf-8"?>
<calcChain xmlns="http://schemas.openxmlformats.org/spreadsheetml/2006/main">
  <c r="M39" i="17" l="1"/>
  <c r="M39" i="8"/>
  <c r="B37" i="7"/>
  <c r="C37" i="7"/>
  <c r="D37" i="7"/>
  <c r="E37" i="7"/>
  <c r="F37" i="7"/>
  <c r="B39" i="7"/>
  <c r="E39" i="7"/>
  <c r="C41" i="7"/>
  <c r="B37" i="6"/>
  <c r="C37" i="6"/>
  <c r="D37" i="6"/>
  <c r="E37" i="6"/>
  <c r="F37" i="6"/>
  <c r="G37" i="6"/>
  <c r="H37" i="6"/>
  <c r="I37" i="6"/>
  <c r="J37" i="6"/>
  <c r="K37" i="6"/>
  <c r="L37" i="6"/>
  <c r="M37" i="6"/>
  <c r="B39" i="6"/>
  <c r="E39" i="6"/>
  <c r="H39" i="6"/>
  <c r="K39" i="6"/>
  <c r="M39" i="6" s="1"/>
  <c r="C41" i="6"/>
  <c r="B37" i="2"/>
  <c r="C37" i="2"/>
  <c r="D37" i="2"/>
  <c r="E37" i="2"/>
  <c r="F37" i="2"/>
  <c r="B39" i="2"/>
  <c r="E39" i="2"/>
  <c r="C41" i="2"/>
  <c r="G37" i="2"/>
  <c r="H37" i="2"/>
  <c r="I37" i="2"/>
  <c r="J37" i="2"/>
  <c r="K37" i="2"/>
  <c r="L37" i="2"/>
  <c r="M37" i="2"/>
  <c r="H39" i="2"/>
  <c r="K39" i="2"/>
  <c r="M39" i="2" s="1"/>
  <c r="K39" i="13" l="1"/>
  <c r="B37" i="4" l="1"/>
  <c r="C37" i="4"/>
  <c r="D37" i="4"/>
  <c r="E37" i="4"/>
  <c r="F37" i="4"/>
  <c r="G37" i="4"/>
  <c r="H37" i="4"/>
  <c r="I37" i="4"/>
  <c r="J37" i="4"/>
  <c r="K37" i="4"/>
  <c r="L37" i="4"/>
  <c r="M37" i="4"/>
  <c r="F37" i="10"/>
  <c r="E37" i="10"/>
  <c r="E39" i="10"/>
  <c r="C41" i="18"/>
  <c r="K39" i="18"/>
  <c r="M39" i="18" s="1"/>
  <c r="H39" i="18"/>
  <c r="E39" i="18"/>
  <c r="B39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C41" i="17"/>
  <c r="K39" i="17"/>
  <c r="H39" i="17"/>
  <c r="E39" i="17"/>
  <c r="B39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C41" i="16"/>
  <c r="K39" i="16"/>
  <c r="M39" i="16" s="1"/>
  <c r="H39" i="16"/>
  <c r="E39" i="16"/>
  <c r="B39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C41" i="15"/>
  <c r="K39" i="15"/>
  <c r="M39" i="15" s="1"/>
  <c r="H39" i="15"/>
  <c r="E39" i="15"/>
  <c r="B39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C41" i="14"/>
  <c r="K39" i="14"/>
  <c r="M39" i="14" s="1"/>
  <c r="H39" i="14"/>
  <c r="E39" i="14"/>
  <c r="B39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C41" i="13"/>
  <c r="M39" i="13"/>
  <c r="H39" i="13"/>
  <c r="E39" i="13"/>
  <c r="B39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C41" i="12"/>
  <c r="K39" i="12"/>
  <c r="M39" i="12" s="1"/>
  <c r="H39" i="12"/>
  <c r="E39" i="12"/>
  <c r="B39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C41" i="11"/>
  <c r="K39" i="11"/>
  <c r="M39" i="11" s="1"/>
  <c r="H39" i="11"/>
  <c r="E39" i="11"/>
  <c r="B39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C41" i="10"/>
  <c r="K39" i="10"/>
  <c r="M39" i="10" s="1"/>
  <c r="H39" i="10"/>
  <c r="B39" i="10"/>
  <c r="M37" i="10"/>
  <c r="L37" i="10"/>
  <c r="K37" i="10"/>
  <c r="J37" i="10"/>
  <c r="I37" i="10"/>
  <c r="H37" i="10"/>
  <c r="G37" i="10"/>
  <c r="D37" i="10"/>
  <c r="C37" i="10"/>
  <c r="B37" i="10"/>
  <c r="C41" i="9"/>
  <c r="K39" i="9"/>
  <c r="M39" i="9" s="1"/>
  <c r="H39" i="9"/>
  <c r="E39" i="9"/>
  <c r="B39" i="9"/>
  <c r="M37" i="9"/>
  <c r="L37" i="9"/>
  <c r="K37" i="9"/>
  <c r="J37" i="9"/>
  <c r="I37" i="9"/>
  <c r="H37" i="9"/>
  <c r="G37" i="9"/>
  <c r="F37" i="9"/>
  <c r="E37" i="9"/>
  <c r="D37" i="9"/>
  <c r="C37" i="9"/>
  <c r="B37" i="9"/>
  <c r="C41" i="8"/>
  <c r="K39" i="8"/>
  <c r="H39" i="8"/>
  <c r="E39" i="8"/>
  <c r="B39" i="8"/>
  <c r="M37" i="8"/>
  <c r="L37" i="8"/>
  <c r="K37" i="8"/>
  <c r="J37" i="8"/>
  <c r="I37" i="8"/>
  <c r="H37" i="8"/>
  <c r="G37" i="8"/>
  <c r="F37" i="8"/>
  <c r="E37" i="8"/>
  <c r="D37" i="8"/>
  <c r="C37" i="8"/>
  <c r="B37" i="8"/>
  <c r="K39" i="7"/>
  <c r="M39" i="7" s="1"/>
  <c r="H39" i="7"/>
  <c r="M37" i="7"/>
  <c r="L37" i="7"/>
  <c r="K37" i="7"/>
  <c r="J37" i="7"/>
  <c r="I37" i="7"/>
  <c r="H37" i="7"/>
  <c r="G37" i="7"/>
  <c r="C41" i="5"/>
  <c r="K39" i="5"/>
  <c r="M39" i="5" s="1"/>
  <c r="H39" i="5"/>
  <c r="E39" i="5"/>
  <c r="B39" i="5"/>
  <c r="M37" i="5"/>
  <c r="L37" i="5"/>
  <c r="K37" i="5"/>
  <c r="J37" i="5"/>
  <c r="I37" i="5"/>
  <c r="H37" i="5"/>
  <c r="G37" i="5"/>
  <c r="F37" i="5"/>
  <c r="E37" i="5"/>
  <c r="D37" i="5"/>
  <c r="C37" i="5"/>
  <c r="B37" i="5"/>
  <c r="C41" i="4"/>
  <c r="K39" i="4"/>
  <c r="M39" i="4" s="1"/>
  <c r="H39" i="4"/>
  <c r="E39" i="4"/>
  <c r="B39" i="4"/>
  <c r="C41" i="3"/>
  <c r="K39" i="3"/>
  <c r="M39" i="3" s="1"/>
  <c r="H39" i="3"/>
  <c r="E39" i="3"/>
  <c r="B39" i="3"/>
  <c r="M37" i="3"/>
  <c r="L37" i="3"/>
  <c r="K37" i="3"/>
  <c r="J37" i="3"/>
  <c r="I37" i="3"/>
  <c r="H37" i="3"/>
  <c r="G37" i="3"/>
  <c r="F37" i="3"/>
  <c r="E37" i="3"/>
  <c r="D37" i="3"/>
  <c r="C37" i="3"/>
  <c r="B37" i="3"/>
  <c r="C41" i="1"/>
  <c r="K39" i="1"/>
  <c r="M39" i="1" s="1"/>
  <c r="H39" i="1"/>
  <c r="E39" i="1"/>
  <c r="B39" i="1"/>
  <c r="M37" i="1"/>
  <c r="L37" i="1"/>
  <c r="K37" i="1"/>
  <c r="J37" i="1"/>
  <c r="I37" i="1"/>
  <c r="H37" i="1"/>
  <c r="G37" i="1"/>
  <c r="F37" i="1"/>
  <c r="E37" i="1"/>
  <c r="D37" i="1"/>
  <c r="C37" i="1"/>
  <c r="B37" i="1"/>
</calcChain>
</file>

<file path=xl/comments1.xml><?xml version="1.0" encoding="utf-8"?>
<comments xmlns="http://schemas.openxmlformats.org/spreadsheetml/2006/main">
  <authors>
    <author>Administrator</author>
  </authors>
  <commentList>
    <comment ref="L6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hole per analyst.
See email on 12/19/13, batch 452.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L17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hole per analyst. See email on 12/19/13 Batch 454P.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midium hole per lab anayst. On batch 452. 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M24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hole per lab analyst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K24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hole per analyst. See batch 451C in email Dec.19,2013.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hole per analyst.
See batch 451C in email Dec.19,2013</t>
        </r>
      </text>
    </comment>
  </commentList>
</comments>
</file>

<file path=xl/sharedStrings.xml><?xml version="1.0" encoding="utf-8"?>
<sst xmlns="http://schemas.openxmlformats.org/spreadsheetml/2006/main" count="186" uniqueCount="29">
  <si>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</si>
  <si>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</si>
  <si>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</si>
  <si>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</si>
  <si>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</si>
  <si>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</si>
  <si>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</si>
  <si>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98th percentile</t>
  </si>
  <si>
    <t>Annual %</t>
  </si>
  <si>
    <t>BATON ROUGE / CAPITOL 1</t>
  </si>
  <si>
    <t>BATON ROUGE / CAPITOL 2</t>
  </si>
  <si>
    <t>BAYOU PLAQUEMINE</t>
  </si>
  <si>
    <t>CHALMETTE / VISTA</t>
  </si>
  <si>
    <t>GEISMAR</t>
  </si>
  <si>
    <t>HAMMOND 1</t>
  </si>
  <si>
    <t>HAMMOND 2</t>
  </si>
  <si>
    <t>HOUMA</t>
  </si>
  <si>
    <t>KENNER</t>
  </si>
  <si>
    <t>LAFAYETTE</t>
  </si>
  <si>
    <t>LAKE CHARLES / MCNEESE</t>
  </si>
  <si>
    <t>MARRERO</t>
  </si>
  <si>
    <t>MONROE</t>
  </si>
  <si>
    <t>PORT ALLEN</t>
  </si>
  <si>
    <t>SHREVEPORT / CALUMET 1</t>
  </si>
  <si>
    <t>SHREVEPORT / CALUMET 2</t>
  </si>
  <si>
    <t>VINTON</t>
  </si>
  <si>
    <t>BI</t>
  </si>
  <si>
    <t>BJ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</si>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</sst>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5" fontId="1" fillId="2" borderId="0" xfId="0" applyNumberFormat="1" applyFont="1" applyFill="1"/>
    <xf numFmtId="0" fontId="1" fillId="2" borderId="0" xfId="0" applyFont="1" applyFill="1"/>
    <xf numFmtId="1" fontId="1" fillId="0" borderId="0" xfId="0" applyNumberFormat="1" applyFont="1"/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4" x14ac:dyDescent="0.2">
      <c r="F1" s="1" t="s">
        <v>0</v>
      </c>
    </row>
    <row r="2" spans="1:14" x14ac:dyDescent="0.2">
      <c r="E2" s="1" t="s">
        <v>1</v>
      </c>
    </row>
    <row r="3" spans="1:14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4" x14ac:dyDescent="0.2">
      <c r="A4" s="1">
        <v>1</v>
      </c>
      <c r="B4" s="3">
        <v>4.2</v>
      </c>
      <c r="C4" s="4"/>
      <c r="D4" s="4"/>
      <c r="E4" s="4">
        <v>4.3</v>
      </c>
      <c r="F4" s="4">
        <v>4.2</v>
      </c>
      <c r="G4" s="4">
        <v>4.3</v>
      </c>
      <c r="H4" s="4"/>
      <c r="I4" s="4"/>
      <c r="J4" s="4">
        <v>10</v>
      </c>
      <c r="K4" s="4">
        <v>3.9</v>
      </c>
      <c r="L4" s="4"/>
      <c r="M4" s="4"/>
      <c r="N4" s="5"/>
    </row>
    <row r="5" spans="1:14" x14ac:dyDescent="0.2">
      <c r="A5" s="1">
        <v>2</v>
      </c>
      <c r="B5" s="3"/>
      <c r="C5" s="4"/>
      <c r="D5" s="4">
        <v>7.3</v>
      </c>
      <c r="E5" s="4"/>
      <c r="F5" s="4"/>
      <c r="G5" s="4"/>
      <c r="H5" s="4"/>
      <c r="I5" s="4">
        <v>10.199999999999999</v>
      </c>
      <c r="J5" s="4"/>
      <c r="K5" s="4"/>
      <c r="L5" s="4"/>
      <c r="M5" s="4"/>
      <c r="N5" s="5"/>
    </row>
    <row r="6" spans="1:14" x14ac:dyDescent="0.2">
      <c r="A6" s="1">
        <v>3</v>
      </c>
      <c r="B6" s="3"/>
      <c r="C6" s="4">
        <v>6.6</v>
      </c>
      <c r="D6" s="4"/>
      <c r="E6" s="4"/>
      <c r="F6" s="4"/>
      <c r="G6" s="4">
        <v>3.9</v>
      </c>
      <c r="H6" s="4">
        <v>15.3</v>
      </c>
      <c r="I6" s="4">
        <v>6.5</v>
      </c>
      <c r="J6" s="4"/>
      <c r="K6" s="4"/>
      <c r="L6" s="4">
        <v>4</v>
      </c>
      <c r="M6" s="4">
        <v>8.6</v>
      </c>
      <c r="N6" s="5"/>
    </row>
    <row r="7" spans="1:14" x14ac:dyDescent="0.2">
      <c r="A7" s="1">
        <v>4</v>
      </c>
      <c r="B7" s="3">
        <v>7.5</v>
      </c>
      <c r="C7" s="4"/>
      <c r="D7" s="4"/>
      <c r="E7" s="4">
        <v>6.3</v>
      </c>
      <c r="F7" s="4">
        <v>6</v>
      </c>
      <c r="G7" s="4"/>
      <c r="H7" s="4"/>
      <c r="I7" s="4"/>
      <c r="J7" s="4">
        <v>11.5</v>
      </c>
      <c r="K7" s="4">
        <v>6.4</v>
      </c>
      <c r="L7" s="4"/>
      <c r="M7" s="4"/>
      <c r="N7" s="5"/>
    </row>
    <row r="8" spans="1:14" x14ac:dyDescent="0.2">
      <c r="A8" s="1">
        <v>5</v>
      </c>
      <c r="B8" s="3"/>
      <c r="C8" s="4"/>
      <c r="D8" s="4">
        <v>6</v>
      </c>
      <c r="E8" s="4"/>
      <c r="F8" s="4"/>
      <c r="G8" s="4"/>
      <c r="H8" s="4"/>
      <c r="I8" s="4">
        <v>20.5</v>
      </c>
      <c r="J8" s="4"/>
      <c r="K8" s="4"/>
      <c r="L8" s="4">
        <v>7.5</v>
      </c>
      <c r="M8" s="4"/>
      <c r="N8" s="5"/>
    </row>
    <row r="9" spans="1:14" x14ac:dyDescent="0.2">
      <c r="A9" s="1">
        <v>6</v>
      </c>
      <c r="B9" s="3"/>
      <c r="C9" s="4">
        <v>10.4</v>
      </c>
      <c r="D9" s="4"/>
      <c r="E9" s="4"/>
      <c r="F9" s="4"/>
      <c r="G9" s="4">
        <v>4.8</v>
      </c>
      <c r="H9" s="4">
        <v>5.0999999999999996</v>
      </c>
      <c r="I9" s="4"/>
      <c r="J9" s="4"/>
      <c r="K9" s="4"/>
      <c r="L9" s="4">
        <v>5.6</v>
      </c>
      <c r="M9" s="4">
        <v>1.2</v>
      </c>
      <c r="N9" s="5"/>
    </row>
    <row r="10" spans="1:14" x14ac:dyDescent="0.2">
      <c r="A10" s="1">
        <v>7</v>
      </c>
      <c r="B10" s="3">
        <v>6.6</v>
      </c>
      <c r="C10" s="4"/>
      <c r="D10" s="4"/>
      <c r="E10" s="4">
        <v>5.6</v>
      </c>
      <c r="F10" s="4">
        <v>11</v>
      </c>
      <c r="G10" s="4"/>
      <c r="H10" s="4"/>
      <c r="I10" s="4"/>
      <c r="J10" s="4">
        <v>10.5</v>
      </c>
      <c r="K10" s="4">
        <v>4</v>
      </c>
      <c r="L10" s="4"/>
      <c r="M10" s="4"/>
      <c r="N10" s="5"/>
    </row>
    <row r="11" spans="1:14" x14ac:dyDescent="0.2">
      <c r="A11" s="1">
        <v>8</v>
      </c>
      <c r="B11" s="3"/>
      <c r="C11" s="4"/>
      <c r="D11" s="4">
        <v>11.4</v>
      </c>
      <c r="E11" s="4"/>
      <c r="F11" s="4"/>
      <c r="G11" s="4"/>
      <c r="H11" s="4"/>
      <c r="I11" s="4" t="s">
        <v>28</v>
      </c>
      <c r="J11" s="4"/>
      <c r="K11" s="4"/>
      <c r="L11" s="4"/>
      <c r="M11" s="4"/>
      <c r="N11" s="5"/>
    </row>
    <row r="12" spans="1:14" x14ac:dyDescent="0.2">
      <c r="A12" s="1">
        <v>9</v>
      </c>
      <c r="B12" s="3"/>
      <c r="C12" s="4">
        <v>10.9</v>
      </c>
      <c r="D12" s="4"/>
      <c r="E12" s="4"/>
      <c r="F12" s="4"/>
      <c r="G12" s="4">
        <v>3.9</v>
      </c>
      <c r="H12" s="4">
        <v>6</v>
      </c>
      <c r="I12" s="4"/>
      <c r="J12" s="4"/>
      <c r="K12" s="4"/>
      <c r="L12" s="4">
        <v>6.6</v>
      </c>
      <c r="M12" s="4">
        <v>4</v>
      </c>
      <c r="N12" s="5"/>
    </row>
    <row r="13" spans="1:14" x14ac:dyDescent="0.2">
      <c r="A13" s="1">
        <v>10</v>
      </c>
      <c r="B13" s="3">
        <v>1.8</v>
      </c>
      <c r="C13" s="4"/>
      <c r="D13" s="4"/>
      <c r="E13" s="4">
        <v>8.3000000000000007</v>
      </c>
      <c r="F13" s="4">
        <v>5.9</v>
      </c>
      <c r="G13" s="4"/>
      <c r="H13" s="4"/>
      <c r="I13" s="4"/>
      <c r="J13" s="4">
        <v>16.100000000000001</v>
      </c>
      <c r="K13" s="4">
        <v>9.6</v>
      </c>
      <c r="L13" s="4"/>
      <c r="M13" s="4"/>
      <c r="N13" s="5"/>
    </row>
    <row r="14" spans="1:14" x14ac:dyDescent="0.2">
      <c r="A14" s="1">
        <v>11</v>
      </c>
      <c r="B14" s="3"/>
      <c r="C14" s="4"/>
      <c r="D14" s="4">
        <v>4.8</v>
      </c>
      <c r="E14" s="4"/>
      <c r="F14" s="4"/>
      <c r="G14" s="4"/>
      <c r="H14" s="4"/>
      <c r="I14" s="4">
        <v>4.2</v>
      </c>
      <c r="J14" s="4"/>
      <c r="K14" s="4"/>
      <c r="L14" s="4"/>
      <c r="M14" s="4"/>
      <c r="N14" s="5"/>
    </row>
    <row r="15" spans="1:14" x14ac:dyDescent="0.2">
      <c r="A15" s="1">
        <v>12</v>
      </c>
      <c r="B15" s="3"/>
      <c r="C15" s="4">
        <v>2</v>
      </c>
      <c r="D15" s="4"/>
      <c r="E15" s="4"/>
      <c r="F15" s="4"/>
      <c r="G15" s="4">
        <v>9.6</v>
      </c>
      <c r="H15" s="4">
        <v>9.1999999999999993</v>
      </c>
      <c r="I15" s="4">
        <v>4.7</v>
      </c>
      <c r="J15" s="4"/>
      <c r="K15" s="4"/>
      <c r="L15" s="4">
        <v>7.8</v>
      </c>
      <c r="M15" s="4">
        <v>6</v>
      </c>
      <c r="N15" s="5"/>
    </row>
    <row r="16" spans="1:14" x14ac:dyDescent="0.2">
      <c r="A16" s="1">
        <v>13</v>
      </c>
      <c r="B16" s="3">
        <v>3.5</v>
      </c>
      <c r="C16" s="4"/>
      <c r="D16" s="4"/>
      <c r="E16" s="4">
        <v>5.3</v>
      </c>
      <c r="F16" s="4">
        <v>5.8</v>
      </c>
      <c r="G16" s="4"/>
      <c r="H16" s="4"/>
      <c r="I16" s="4">
        <v>6.3</v>
      </c>
      <c r="J16" s="4">
        <v>13.4</v>
      </c>
      <c r="K16" s="4">
        <v>4.7</v>
      </c>
      <c r="L16" s="4"/>
      <c r="M16" s="4"/>
      <c r="N16" s="5"/>
    </row>
    <row r="17" spans="1:14" x14ac:dyDescent="0.2">
      <c r="A17" s="1">
        <v>14</v>
      </c>
      <c r="B17" s="3"/>
      <c r="C17" s="4"/>
      <c r="D17" s="4">
        <v>6.5</v>
      </c>
      <c r="E17" s="4"/>
      <c r="F17" s="4"/>
      <c r="G17" s="4"/>
      <c r="H17" s="4"/>
      <c r="I17" s="4">
        <v>4.5999999999999996</v>
      </c>
      <c r="J17" s="4"/>
      <c r="K17" s="4"/>
      <c r="L17" s="4"/>
      <c r="M17" s="4"/>
      <c r="N17" s="5"/>
    </row>
    <row r="18" spans="1:14" x14ac:dyDescent="0.2">
      <c r="A18" s="1">
        <v>15</v>
      </c>
      <c r="B18" s="3"/>
      <c r="C18" s="4">
        <v>5.3</v>
      </c>
      <c r="D18" s="4"/>
      <c r="E18" s="4"/>
      <c r="F18" s="4"/>
      <c r="G18" s="4">
        <v>14</v>
      </c>
      <c r="H18" s="4">
        <v>5.5</v>
      </c>
      <c r="I18" s="4"/>
      <c r="J18" s="4"/>
      <c r="K18" s="4"/>
      <c r="L18" s="4">
        <v>7.7</v>
      </c>
      <c r="M18" s="4">
        <v>11.4</v>
      </c>
      <c r="N18" s="5"/>
    </row>
    <row r="19" spans="1:14" x14ac:dyDescent="0.2">
      <c r="A19" s="1">
        <v>16</v>
      </c>
      <c r="B19" s="3">
        <v>5.3</v>
      </c>
      <c r="C19" s="4"/>
      <c r="D19" s="4"/>
      <c r="E19" s="4">
        <v>10.199999999999999</v>
      </c>
      <c r="F19" s="4">
        <v>6.6</v>
      </c>
      <c r="G19" s="4"/>
      <c r="H19" s="4"/>
      <c r="I19" s="4"/>
      <c r="J19" s="4">
        <v>13.4</v>
      </c>
      <c r="K19" s="4">
        <v>4.2</v>
      </c>
      <c r="L19" s="4"/>
      <c r="M19" s="4"/>
      <c r="N19" s="5"/>
    </row>
    <row r="20" spans="1:14" x14ac:dyDescent="0.2">
      <c r="A20" s="1">
        <v>17</v>
      </c>
      <c r="B20" s="3"/>
      <c r="C20" s="4"/>
      <c r="D20" s="4">
        <v>9.6</v>
      </c>
      <c r="E20" s="4"/>
      <c r="F20" s="4"/>
      <c r="G20" s="4"/>
      <c r="H20" s="4"/>
      <c r="I20" s="4">
        <v>13.9</v>
      </c>
      <c r="J20" s="4"/>
      <c r="K20" s="4"/>
      <c r="L20" s="4"/>
      <c r="M20" s="4"/>
      <c r="N20" s="5"/>
    </row>
    <row r="21" spans="1:14" x14ac:dyDescent="0.2">
      <c r="A21" s="1">
        <v>18</v>
      </c>
      <c r="B21" s="3"/>
      <c r="C21" s="4">
        <v>4.8</v>
      </c>
      <c r="D21" s="4"/>
      <c r="E21" s="4"/>
      <c r="F21" s="4"/>
      <c r="G21" s="4">
        <v>6</v>
      </c>
      <c r="H21" s="4">
        <v>5.4</v>
      </c>
      <c r="I21" s="4"/>
      <c r="J21" s="4"/>
      <c r="K21" s="4"/>
      <c r="L21" s="4">
        <v>4.2</v>
      </c>
      <c r="M21" s="4">
        <v>10.6</v>
      </c>
      <c r="N21" s="5"/>
    </row>
    <row r="22" spans="1:14" x14ac:dyDescent="0.2">
      <c r="A22" s="1">
        <v>19</v>
      </c>
      <c r="B22" s="3">
        <v>5.9</v>
      </c>
      <c r="C22" s="4"/>
      <c r="D22" s="4"/>
      <c r="E22" s="4">
        <v>4</v>
      </c>
      <c r="F22" s="4">
        <v>8.1999999999999993</v>
      </c>
      <c r="G22" s="4"/>
      <c r="H22" s="4"/>
      <c r="I22" s="4"/>
      <c r="J22" s="4">
        <v>6.3</v>
      </c>
      <c r="K22" s="4">
        <v>8</v>
      </c>
      <c r="L22" s="4"/>
      <c r="M22" s="4"/>
      <c r="N22" s="5"/>
    </row>
    <row r="23" spans="1:14" x14ac:dyDescent="0.2">
      <c r="A23" s="1">
        <v>20</v>
      </c>
      <c r="B23" s="3"/>
      <c r="C23" s="4"/>
      <c r="D23" s="4">
        <v>5.0999999999999996</v>
      </c>
      <c r="E23" s="4"/>
      <c r="F23" s="4"/>
      <c r="G23" s="4"/>
      <c r="H23" s="4"/>
      <c r="I23" s="4">
        <v>4.9000000000000004</v>
      </c>
      <c r="J23" s="4"/>
      <c r="K23" s="4"/>
      <c r="L23" s="4">
        <v>5.4</v>
      </c>
      <c r="M23" s="4"/>
      <c r="N23" s="5"/>
    </row>
    <row r="24" spans="1:14" x14ac:dyDescent="0.2">
      <c r="A24" s="1">
        <v>21</v>
      </c>
      <c r="B24" s="3"/>
      <c r="C24" s="4">
        <v>9.6999999999999993</v>
      </c>
      <c r="D24" s="4"/>
      <c r="E24" s="4"/>
      <c r="F24" s="4"/>
      <c r="G24" s="4">
        <v>8.5</v>
      </c>
      <c r="H24" s="4">
        <v>4.3</v>
      </c>
      <c r="I24" s="4"/>
      <c r="J24" s="4"/>
      <c r="K24" s="4"/>
      <c r="L24" s="4">
        <v>15.9</v>
      </c>
      <c r="M24" s="4">
        <v>3.6</v>
      </c>
      <c r="N24" s="5"/>
    </row>
    <row r="25" spans="1:14" x14ac:dyDescent="0.2">
      <c r="A25" s="1">
        <v>22</v>
      </c>
      <c r="B25" s="3">
        <v>6.1</v>
      </c>
      <c r="C25" s="4"/>
      <c r="D25" s="4"/>
      <c r="E25" s="4">
        <v>9.6999999999999993</v>
      </c>
      <c r="F25" s="4">
        <v>4.8</v>
      </c>
      <c r="G25" s="4"/>
      <c r="H25" s="4"/>
      <c r="I25" s="4"/>
      <c r="J25" s="4">
        <v>4.0999999999999996</v>
      </c>
      <c r="K25" s="4">
        <v>8.8000000000000007</v>
      </c>
      <c r="L25" s="4"/>
      <c r="M25" s="4"/>
      <c r="N25" s="5"/>
    </row>
    <row r="26" spans="1:14" x14ac:dyDescent="0.2">
      <c r="A26" s="1">
        <v>23</v>
      </c>
      <c r="B26" s="3"/>
      <c r="C26" s="4"/>
      <c r="D26" s="4">
        <v>12.2</v>
      </c>
      <c r="E26" s="4"/>
      <c r="F26" s="4"/>
      <c r="G26" s="4">
        <v>7.9</v>
      </c>
      <c r="H26" s="4"/>
      <c r="I26" s="4">
        <v>7</v>
      </c>
      <c r="J26" s="4"/>
      <c r="K26" s="4"/>
      <c r="L26" s="4"/>
      <c r="M26" s="4"/>
      <c r="N26" s="5"/>
    </row>
    <row r="27" spans="1:14" x14ac:dyDescent="0.2">
      <c r="A27" s="1">
        <v>24</v>
      </c>
      <c r="B27" s="3"/>
      <c r="C27" s="4">
        <v>6.1</v>
      </c>
      <c r="D27" s="4"/>
      <c r="E27" s="4"/>
      <c r="F27" s="4"/>
      <c r="G27" s="4">
        <v>9.4</v>
      </c>
      <c r="H27" s="4">
        <v>10.9</v>
      </c>
      <c r="I27" s="4"/>
      <c r="J27" s="4"/>
      <c r="K27" s="4"/>
      <c r="L27" s="4">
        <v>4.2</v>
      </c>
      <c r="M27" s="4">
        <v>5.6</v>
      </c>
      <c r="N27" s="5"/>
    </row>
    <row r="28" spans="1:14" x14ac:dyDescent="0.2">
      <c r="A28" s="1">
        <v>25</v>
      </c>
      <c r="B28" s="3">
        <v>6.6</v>
      </c>
      <c r="C28" s="4"/>
      <c r="D28" s="4"/>
      <c r="E28" s="4">
        <v>4.5999999999999996</v>
      </c>
      <c r="F28" s="4">
        <v>11.7</v>
      </c>
      <c r="G28" s="4"/>
      <c r="H28" s="4"/>
      <c r="I28" s="4"/>
      <c r="J28" s="4">
        <v>10.8</v>
      </c>
      <c r="K28" s="4">
        <v>5.6</v>
      </c>
      <c r="L28" s="4"/>
      <c r="M28" s="4"/>
      <c r="N28" s="5"/>
    </row>
    <row r="29" spans="1:14" x14ac:dyDescent="0.2">
      <c r="A29" s="1">
        <v>26</v>
      </c>
      <c r="B29" s="3"/>
      <c r="C29" s="4"/>
      <c r="D29" s="4">
        <v>4.3</v>
      </c>
      <c r="E29" s="4"/>
      <c r="F29" s="4"/>
      <c r="G29" s="4"/>
      <c r="H29" s="4"/>
      <c r="I29" s="4">
        <v>6</v>
      </c>
      <c r="J29" s="4"/>
      <c r="K29" s="4"/>
      <c r="L29" s="4"/>
      <c r="M29" s="4"/>
      <c r="N29" s="5"/>
    </row>
    <row r="30" spans="1:14" x14ac:dyDescent="0.2">
      <c r="A30" s="1">
        <v>27</v>
      </c>
      <c r="B30" s="3"/>
      <c r="C30" s="4">
        <v>8.1999999999999993</v>
      </c>
      <c r="D30" s="4"/>
      <c r="E30" s="4"/>
      <c r="F30" s="4"/>
      <c r="G30" s="4">
        <v>9.1999999999999993</v>
      </c>
      <c r="H30" s="4">
        <v>6.6</v>
      </c>
      <c r="I30" s="4"/>
      <c r="J30" s="4"/>
      <c r="K30" s="4"/>
      <c r="L30" s="4">
        <v>4.7</v>
      </c>
      <c r="M30" s="4">
        <v>6.2</v>
      </c>
      <c r="N30" s="5"/>
    </row>
    <row r="31" spans="1:14" x14ac:dyDescent="0.2">
      <c r="A31" s="1">
        <v>28</v>
      </c>
      <c r="B31" s="3">
        <v>8.6</v>
      </c>
      <c r="C31" s="4"/>
      <c r="D31" s="4"/>
      <c r="E31" s="4">
        <v>7.4</v>
      </c>
      <c r="F31" s="4">
        <v>5.8</v>
      </c>
      <c r="G31" s="4"/>
      <c r="H31" s="4"/>
      <c r="I31" s="4"/>
      <c r="J31" s="4">
        <v>10.3</v>
      </c>
      <c r="K31" s="4">
        <v>8</v>
      </c>
      <c r="L31" s="4"/>
      <c r="M31" s="4"/>
      <c r="N31" s="5"/>
    </row>
    <row r="32" spans="1:14" x14ac:dyDescent="0.2">
      <c r="A32" s="1">
        <v>29</v>
      </c>
      <c r="B32" s="3"/>
      <c r="C32" s="4"/>
      <c r="D32" s="4">
        <v>5.5</v>
      </c>
      <c r="E32" s="4"/>
      <c r="F32" s="4"/>
      <c r="G32" s="4"/>
      <c r="H32" s="4"/>
      <c r="I32" s="4">
        <v>19.5</v>
      </c>
      <c r="J32" s="4"/>
      <c r="K32" s="4"/>
      <c r="L32" s="4"/>
      <c r="M32" s="4"/>
      <c r="N32" s="5"/>
    </row>
    <row r="33" spans="1:14" x14ac:dyDescent="0.2">
      <c r="A33" s="1">
        <v>30</v>
      </c>
      <c r="B33" s="3"/>
      <c r="C33" s="4"/>
      <c r="D33" s="4"/>
      <c r="E33" s="4"/>
      <c r="F33" s="4"/>
      <c r="G33" s="4">
        <v>8.6999999999999993</v>
      </c>
      <c r="H33" s="4" t="s">
        <v>28</v>
      </c>
      <c r="I33" s="4"/>
      <c r="J33" s="4"/>
      <c r="K33" s="4"/>
      <c r="L33" s="4">
        <v>8.1999999999999993</v>
      </c>
      <c r="M33" s="4">
        <v>9.5</v>
      </c>
      <c r="N33" s="5"/>
    </row>
    <row r="34" spans="1:14" x14ac:dyDescent="0.2">
      <c r="A34" s="1">
        <v>31</v>
      </c>
      <c r="B34" s="3">
        <v>3</v>
      </c>
      <c r="C34" s="4"/>
      <c r="D34" s="4"/>
      <c r="E34" s="4"/>
      <c r="F34" s="4">
        <v>3.4</v>
      </c>
      <c r="G34" s="4"/>
      <c r="H34" s="4"/>
      <c r="I34" s="4"/>
      <c r="J34" s="4"/>
      <c r="K34" s="4">
        <v>3.4</v>
      </c>
      <c r="L34" s="4"/>
      <c r="M34" s="4"/>
      <c r="N34" s="5"/>
    </row>
    <row r="35" spans="1:14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</row>
    <row r="37" spans="1:14" x14ac:dyDescent="0.2">
      <c r="A37" s="1" t="s">
        <v>2</v>
      </c>
      <c r="B37" s="1">
        <f>MAX(B4:B34)</f>
        <v>8.6</v>
      </c>
      <c r="C37" s="5">
        <f t="shared" ref="C37:M37" si="0">MAX(C4:C34)</f>
        <v>10.9</v>
      </c>
      <c r="D37" s="5">
        <f t="shared" si="0"/>
        <v>12.2</v>
      </c>
      <c r="E37" s="5">
        <f t="shared" si="0"/>
        <v>10.199999999999999</v>
      </c>
      <c r="F37" s="5">
        <f t="shared" si="0"/>
        <v>11.7</v>
      </c>
      <c r="G37" s="5">
        <f t="shared" si="0"/>
        <v>14</v>
      </c>
      <c r="H37" s="5">
        <f t="shared" si="0"/>
        <v>15.3</v>
      </c>
      <c r="I37" s="5">
        <f t="shared" si="0"/>
        <v>20.5</v>
      </c>
      <c r="J37" s="5">
        <f t="shared" si="0"/>
        <v>16.100000000000001</v>
      </c>
      <c r="K37" s="5">
        <f t="shared" si="0"/>
        <v>9.6</v>
      </c>
      <c r="L37" s="5">
        <f t="shared" si="0"/>
        <v>15.9</v>
      </c>
      <c r="M37" s="5">
        <f t="shared" si="0"/>
        <v>11.4</v>
      </c>
      <c r="N37" s="5"/>
    </row>
    <row r="39" spans="1:14" x14ac:dyDescent="0.2">
      <c r="A39" s="1" t="s">
        <v>3</v>
      </c>
      <c r="B39" s="1">
        <f>MAX(B4:M34)</f>
        <v>20.5</v>
      </c>
      <c r="D39" s="1" t="s">
        <v>4</v>
      </c>
      <c r="E39" s="3">
        <f>AVERAGE(B4:M34)</f>
        <v>7.2692913385826792</v>
      </c>
      <c r="G39" s="1" t="s">
        <v>5</v>
      </c>
      <c r="H39" s="3">
        <f>STDEV(B4:M34)</f>
        <v>3.4130820176041219</v>
      </c>
      <c r="J39" s="1" t="s">
        <v>6</v>
      </c>
      <c r="K39" s="1">
        <f>COUNT(B4:M34)</f>
        <v>127</v>
      </c>
      <c r="L39" s="1" t="s">
        <v>8</v>
      </c>
      <c r="M39" s="6">
        <f>100*K39/122</f>
        <v>104.09836065573771</v>
      </c>
    </row>
    <row r="40" spans="1:14" x14ac:dyDescent="0.2">
      <c r="D40" s="6"/>
      <c r="G40" s="6"/>
      <c r="J40" s="6"/>
      <c r="M40" s="6"/>
    </row>
    <row r="41" spans="1:14" x14ac:dyDescent="0.2">
      <c r="A41" s="1" t="s">
        <v>7</v>
      </c>
      <c r="C41" s="3">
        <f>PERCENTILE(B4:M34,0.98)</f>
        <v>15.996000000000002</v>
      </c>
    </row>
    <row r="42" spans="1:14" x14ac:dyDescent="0.2">
      <c r="D42" s="6"/>
      <c r="I42" s="6"/>
      <c r="M42" s="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17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7.2</v>
      </c>
      <c r="C4" s="4">
        <v>6.7</v>
      </c>
      <c r="D4" s="4">
        <v>5.4</v>
      </c>
      <c r="E4" s="4">
        <v>5.3</v>
      </c>
      <c r="F4" s="4">
        <v>3</v>
      </c>
      <c r="G4" s="4">
        <v>5.2</v>
      </c>
      <c r="H4" s="4">
        <v>6.4</v>
      </c>
      <c r="I4" s="4">
        <v>11.5</v>
      </c>
      <c r="J4" s="4">
        <v>6.4</v>
      </c>
      <c r="K4" s="4">
        <v>3.1</v>
      </c>
      <c r="L4" s="4">
        <v>6</v>
      </c>
      <c r="M4" s="4"/>
    </row>
    <row r="5" spans="1:13" x14ac:dyDescent="0.2">
      <c r="A5" s="1">
        <v>2</v>
      </c>
      <c r="B5" s="3">
        <v>5.7</v>
      </c>
      <c r="C5" s="4">
        <v>9.5</v>
      </c>
      <c r="D5" s="4">
        <v>6.9</v>
      </c>
      <c r="E5" s="4">
        <v>10.1</v>
      </c>
      <c r="F5" s="4">
        <v>4.4000000000000004</v>
      </c>
      <c r="G5" s="4">
        <v>4.2</v>
      </c>
      <c r="H5" s="4">
        <v>9.4</v>
      </c>
      <c r="I5" s="4">
        <v>13.4</v>
      </c>
      <c r="J5" s="4">
        <v>5.2</v>
      </c>
      <c r="K5" s="4">
        <v>3.1</v>
      </c>
      <c r="L5" s="4">
        <v>5.3</v>
      </c>
      <c r="M5" s="4"/>
    </row>
    <row r="6" spans="1:13" x14ac:dyDescent="0.2">
      <c r="A6" s="1">
        <v>3</v>
      </c>
      <c r="B6" s="3">
        <v>8.9</v>
      </c>
      <c r="C6" s="4">
        <v>8.6</v>
      </c>
      <c r="D6" s="4">
        <v>7.8</v>
      </c>
      <c r="E6" s="4">
        <v>5.8</v>
      </c>
      <c r="F6" s="4">
        <v>3</v>
      </c>
      <c r="G6" s="4">
        <v>5.4</v>
      </c>
      <c r="H6" s="4">
        <v>9.8000000000000007</v>
      </c>
      <c r="I6" s="4">
        <v>11.4</v>
      </c>
      <c r="J6" s="4">
        <v>5.8</v>
      </c>
      <c r="K6" s="4">
        <v>4.4000000000000004</v>
      </c>
      <c r="L6" s="4">
        <v>4.9000000000000004</v>
      </c>
      <c r="M6" s="4"/>
    </row>
    <row r="7" spans="1:13" x14ac:dyDescent="0.2">
      <c r="A7" s="1">
        <v>4</v>
      </c>
      <c r="B7" s="3">
        <v>7.6</v>
      </c>
      <c r="C7" s="4">
        <v>10.5</v>
      </c>
      <c r="D7" s="4"/>
      <c r="E7" s="4">
        <v>6.7</v>
      </c>
      <c r="F7" s="4">
        <v>4.0999999999999996</v>
      </c>
      <c r="G7" s="4">
        <v>3.7</v>
      </c>
      <c r="H7" s="4">
        <v>6.5</v>
      </c>
      <c r="I7" s="4">
        <v>8.6</v>
      </c>
      <c r="J7" s="4">
        <v>6.2</v>
      </c>
      <c r="K7" s="4"/>
      <c r="L7" s="4">
        <v>6.7</v>
      </c>
      <c r="M7" s="4">
        <v>5.7</v>
      </c>
    </row>
    <row r="8" spans="1:13" x14ac:dyDescent="0.2">
      <c r="A8" s="1">
        <v>5</v>
      </c>
      <c r="B8" s="3">
        <v>6.1</v>
      </c>
      <c r="C8" s="4">
        <v>6.3</v>
      </c>
      <c r="D8" s="4">
        <v>6.5</v>
      </c>
      <c r="E8" s="4">
        <v>5.8</v>
      </c>
      <c r="F8" s="4">
        <v>4.0999999999999996</v>
      </c>
      <c r="G8" s="4">
        <v>5.4</v>
      </c>
      <c r="H8" s="4">
        <v>6.1</v>
      </c>
      <c r="I8" s="4">
        <v>7.3</v>
      </c>
      <c r="J8" s="4">
        <v>5.2</v>
      </c>
      <c r="K8" s="4"/>
      <c r="L8" s="4">
        <v>5</v>
      </c>
      <c r="M8" s="4">
        <v>6.8</v>
      </c>
    </row>
    <row r="9" spans="1:13" x14ac:dyDescent="0.2">
      <c r="A9" s="1">
        <v>6</v>
      </c>
      <c r="B9" s="3">
        <v>5.9</v>
      </c>
      <c r="C9" s="4">
        <v>7.2</v>
      </c>
      <c r="D9" s="4">
        <v>9.8000000000000007</v>
      </c>
      <c r="E9" s="4">
        <v>7.2</v>
      </c>
      <c r="F9" s="4">
        <v>5.5</v>
      </c>
      <c r="G9" s="4">
        <v>6.8</v>
      </c>
      <c r="H9" s="4">
        <v>0.6</v>
      </c>
      <c r="I9" s="4">
        <v>6.2</v>
      </c>
      <c r="J9" s="4">
        <v>7.5</v>
      </c>
      <c r="K9" s="4"/>
      <c r="L9" s="4">
        <v>4.2</v>
      </c>
      <c r="M9" s="4">
        <v>5.7</v>
      </c>
    </row>
    <row r="10" spans="1:13" x14ac:dyDescent="0.2">
      <c r="A10" s="1">
        <v>7</v>
      </c>
      <c r="B10" s="3"/>
      <c r="C10" s="4">
        <v>5</v>
      </c>
      <c r="D10" s="4">
        <v>11.6</v>
      </c>
      <c r="E10" s="4">
        <v>4.0999999999999996</v>
      </c>
      <c r="F10" s="4">
        <v>9.9</v>
      </c>
      <c r="G10" s="4">
        <v>8.8000000000000007</v>
      </c>
      <c r="H10" s="4">
        <v>0.9</v>
      </c>
      <c r="I10" s="4">
        <v>11.7</v>
      </c>
      <c r="J10" s="4">
        <v>13.4</v>
      </c>
      <c r="K10" s="4"/>
      <c r="L10" s="4">
        <v>2.5</v>
      </c>
      <c r="M10" s="4">
        <v>7.7</v>
      </c>
    </row>
    <row r="11" spans="1:13" x14ac:dyDescent="0.2">
      <c r="A11" s="1">
        <v>8</v>
      </c>
      <c r="B11" s="3"/>
      <c r="C11" s="4">
        <v>10.9</v>
      </c>
      <c r="D11" s="4">
        <v>18.2</v>
      </c>
      <c r="E11" s="4">
        <v>6</v>
      </c>
      <c r="F11" s="4">
        <v>11.9</v>
      </c>
      <c r="G11" s="4">
        <v>7.9</v>
      </c>
      <c r="H11" s="4"/>
      <c r="I11" s="4">
        <v>15.2</v>
      </c>
      <c r="J11" s="4">
        <v>11.3</v>
      </c>
      <c r="K11" s="4">
        <v>3.9</v>
      </c>
      <c r="L11" s="4">
        <v>3.6</v>
      </c>
      <c r="M11" s="4">
        <v>8.6999999999999993</v>
      </c>
    </row>
    <row r="12" spans="1:13" x14ac:dyDescent="0.2">
      <c r="A12" s="1">
        <v>9</v>
      </c>
      <c r="B12" s="3"/>
      <c r="C12" s="4">
        <v>7</v>
      </c>
      <c r="D12" s="4">
        <v>19.3</v>
      </c>
      <c r="E12" s="4">
        <v>7.6</v>
      </c>
      <c r="F12" s="4">
        <v>5.9</v>
      </c>
      <c r="G12" s="4">
        <v>3.2</v>
      </c>
      <c r="H12" s="4">
        <v>5.4</v>
      </c>
      <c r="I12" s="4">
        <v>8.4</v>
      </c>
      <c r="J12" s="4">
        <v>13.9</v>
      </c>
      <c r="K12" s="4">
        <v>10.6</v>
      </c>
      <c r="L12" s="4">
        <v>5.9</v>
      </c>
      <c r="M12" s="4">
        <v>3.2</v>
      </c>
    </row>
    <row r="13" spans="1:13" x14ac:dyDescent="0.2">
      <c r="A13" s="1">
        <v>10</v>
      </c>
      <c r="B13" s="3"/>
      <c r="C13" s="4">
        <v>8.1999999999999993</v>
      </c>
      <c r="D13" s="4">
        <v>11.7</v>
      </c>
      <c r="E13" s="4">
        <v>7.2</v>
      </c>
      <c r="F13" s="4">
        <v>5</v>
      </c>
      <c r="G13" s="4">
        <v>11.2</v>
      </c>
      <c r="H13" s="4">
        <v>6.5</v>
      </c>
      <c r="I13" s="4">
        <v>3.4</v>
      </c>
      <c r="J13" s="4">
        <v>13.2</v>
      </c>
      <c r="K13" s="4">
        <v>10.199999999999999</v>
      </c>
      <c r="L13" s="4">
        <v>10</v>
      </c>
      <c r="M13" s="4"/>
    </row>
    <row r="14" spans="1:13" x14ac:dyDescent="0.2">
      <c r="A14" s="1">
        <v>11</v>
      </c>
      <c r="B14" s="3"/>
      <c r="C14" s="4">
        <v>6.4</v>
      </c>
      <c r="D14" s="4">
        <v>5.7</v>
      </c>
      <c r="E14" s="4">
        <v>5.3</v>
      </c>
      <c r="F14" s="4">
        <v>7.2</v>
      </c>
      <c r="G14" s="4">
        <v>11.9</v>
      </c>
      <c r="H14" s="4">
        <v>5.6</v>
      </c>
      <c r="I14" s="4">
        <v>3.7</v>
      </c>
      <c r="J14" s="4">
        <v>8.1</v>
      </c>
      <c r="K14" s="4"/>
      <c r="L14" s="4">
        <v>9.6999999999999993</v>
      </c>
      <c r="M14" s="4"/>
    </row>
    <row r="15" spans="1:13" x14ac:dyDescent="0.2">
      <c r="A15" s="1">
        <v>12</v>
      </c>
      <c r="B15" s="3"/>
      <c r="C15" s="4">
        <v>3.7</v>
      </c>
      <c r="D15" s="4">
        <v>6.2</v>
      </c>
      <c r="E15" s="4">
        <v>5</v>
      </c>
      <c r="F15" s="4">
        <v>6.3</v>
      </c>
      <c r="G15" s="4">
        <v>8.6</v>
      </c>
      <c r="H15" s="4">
        <v>8.3000000000000007</v>
      </c>
      <c r="I15" s="4">
        <v>6</v>
      </c>
      <c r="J15" s="4">
        <v>7.5</v>
      </c>
      <c r="K15" s="4">
        <v>5.5</v>
      </c>
      <c r="L15" s="4">
        <v>9.6</v>
      </c>
      <c r="M15" s="4">
        <v>5.9</v>
      </c>
    </row>
    <row r="16" spans="1:13" x14ac:dyDescent="0.2">
      <c r="A16" s="1">
        <v>13</v>
      </c>
      <c r="B16" s="3"/>
      <c r="C16" s="4">
        <v>4.4000000000000004</v>
      </c>
      <c r="D16" s="4">
        <v>5.2</v>
      </c>
      <c r="E16" s="4">
        <v>6.2</v>
      </c>
      <c r="F16" s="4">
        <v>6</v>
      </c>
      <c r="G16" s="4">
        <v>10.4</v>
      </c>
      <c r="H16" s="4">
        <v>15.9</v>
      </c>
      <c r="I16" s="4">
        <v>5.5</v>
      </c>
      <c r="J16" s="4">
        <v>9.4</v>
      </c>
      <c r="K16" s="4">
        <v>7</v>
      </c>
      <c r="L16" s="4">
        <v>3.9</v>
      </c>
      <c r="M16" s="4">
        <v>6.9</v>
      </c>
    </row>
    <row r="17" spans="1:13" x14ac:dyDescent="0.2">
      <c r="A17" s="1">
        <v>14</v>
      </c>
      <c r="B17" s="3"/>
      <c r="C17" s="4">
        <v>7.7</v>
      </c>
      <c r="D17" s="4">
        <v>4.9000000000000004</v>
      </c>
      <c r="E17" s="4">
        <v>1.2</v>
      </c>
      <c r="F17" s="4">
        <v>8.4</v>
      </c>
      <c r="G17" s="4">
        <v>11</v>
      </c>
      <c r="H17" s="4">
        <v>4.4000000000000004</v>
      </c>
      <c r="I17" s="4">
        <v>3.5</v>
      </c>
      <c r="J17" s="4">
        <v>15.9</v>
      </c>
      <c r="K17" s="4">
        <v>12.2</v>
      </c>
      <c r="L17" s="4">
        <v>4.9000000000000004</v>
      </c>
      <c r="M17" s="4">
        <v>7.9</v>
      </c>
    </row>
    <row r="18" spans="1:13" x14ac:dyDescent="0.2">
      <c r="A18" s="1">
        <v>15</v>
      </c>
      <c r="B18" s="3"/>
      <c r="C18" s="4">
        <v>7.2</v>
      </c>
      <c r="D18" s="4">
        <v>5.4</v>
      </c>
      <c r="E18" s="4">
        <v>7</v>
      </c>
      <c r="F18" s="4">
        <v>10</v>
      </c>
      <c r="G18" s="4">
        <v>13.7</v>
      </c>
      <c r="H18" s="4">
        <v>3.5</v>
      </c>
      <c r="I18" s="4">
        <v>8.6999999999999993</v>
      </c>
      <c r="J18" s="4">
        <v>11.6</v>
      </c>
      <c r="K18" s="4">
        <v>7.9</v>
      </c>
      <c r="L18" s="4">
        <v>7.6</v>
      </c>
      <c r="M18" s="4">
        <v>7.4</v>
      </c>
    </row>
    <row r="19" spans="1:13" x14ac:dyDescent="0.2">
      <c r="A19" s="1">
        <v>16</v>
      </c>
      <c r="B19" s="3"/>
      <c r="C19" s="4">
        <v>2.9</v>
      </c>
      <c r="D19" s="4">
        <v>5.8</v>
      </c>
      <c r="E19" s="4">
        <v>6.4</v>
      </c>
      <c r="F19" s="4">
        <v>7.9</v>
      </c>
      <c r="G19" s="4">
        <v>9.1</v>
      </c>
      <c r="H19" s="4">
        <v>5.5</v>
      </c>
      <c r="I19" s="4">
        <v>12.8</v>
      </c>
      <c r="J19" s="4">
        <v>7.7</v>
      </c>
      <c r="K19" s="4">
        <v>6.1</v>
      </c>
      <c r="L19" s="4">
        <v>3.6</v>
      </c>
      <c r="M19" s="4">
        <v>10.5</v>
      </c>
    </row>
    <row r="20" spans="1:13" x14ac:dyDescent="0.2">
      <c r="A20" s="1">
        <v>17</v>
      </c>
      <c r="B20" s="3"/>
      <c r="C20" s="4">
        <v>5.7</v>
      </c>
      <c r="D20" s="4">
        <v>10.199999999999999</v>
      </c>
      <c r="E20" s="4">
        <v>8.4</v>
      </c>
      <c r="F20" s="4">
        <v>8.6</v>
      </c>
      <c r="G20" s="4">
        <v>6.2</v>
      </c>
      <c r="H20" s="4">
        <v>5.4</v>
      </c>
      <c r="I20" s="4">
        <v>6.1</v>
      </c>
      <c r="J20" s="4">
        <v>9.1999999999999993</v>
      </c>
      <c r="K20" s="4">
        <v>4.5999999999999996</v>
      </c>
      <c r="L20" s="4">
        <v>3.2</v>
      </c>
      <c r="M20" s="4">
        <v>15.1</v>
      </c>
    </row>
    <row r="21" spans="1:13" x14ac:dyDescent="0.2">
      <c r="A21" s="1">
        <v>18</v>
      </c>
      <c r="B21" s="3"/>
      <c r="C21" s="4">
        <v>4.3</v>
      </c>
      <c r="D21" s="4">
        <v>8.3000000000000007</v>
      </c>
      <c r="E21" s="4">
        <v>8.3000000000000007</v>
      </c>
      <c r="F21" s="4">
        <v>10.199999999999999</v>
      </c>
      <c r="G21" s="4">
        <v>4.5</v>
      </c>
      <c r="H21" s="4">
        <v>7.5</v>
      </c>
      <c r="I21" s="4">
        <v>2.9</v>
      </c>
      <c r="J21" s="4">
        <v>4.7</v>
      </c>
      <c r="K21" s="4">
        <v>4.4000000000000004</v>
      </c>
      <c r="L21" s="4">
        <v>3.1</v>
      </c>
      <c r="M21" s="4">
        <v>16.3</v>
      </c>
    </row>
    <row r="22" spans="1:13" x14ac:dyDescent="0.2">
      <c r="A22" s="1">
        <v>19</v>
      </c>
      <c r="B22" s="3">
        <v>9.1999999999999993</v>
      </c>
      <c r="C22" s="4">
        <v>3.7</v>
      </c>
      <c r="D22" s="4">
        <v>9.4</v>
      </c>
      <c r="E22" s="4">
        <v>3.3</v>
      </c>
      <c r="F22" s="4">
        <v>8</v>
      </c>
      <c r="G22" s="4">
        <v>6.5</v>
      </c>
      <c r="H22" s="4">
        <v>4.7</v>
      </c>
      <c r="I22" s="4">
        <v>3.6</v>
      </c>
      <c r="J22" s="4">
        <v>2.4</v>
      </c>
      <c r="K22" s="4">
        <v>5.6</v>
      </c>
      <c r="L22" s="4">
        <v>3.8</v>
      </c>
      <c r="M22" s="4">
        <v>6.3</v>
      </c>
    </row>
    <row r="23" spans="1:13" x14ac:dyDescent="0.2">
      <c r="A23" s="1">
        <v>20</v>
      </c>
      <c r="B23" s="3">
        <v>11</v>
      </c>
      <c r="C23" s="4">
        <v>3.9</v>
      </c>
      <c r="D23" s="4">
        <v>5.7</v>
      </c>
      <c r="E23" s="4">
        <v>5.6</v>
      </c>
      <c r="F23" s="4">
        <v>7.2</v>
      </c>
      <c r="G23" s="4">
        <v>9.3000000000000007</v>
      </c>
      <c r="H23" s="4">
        <v>4.0999999999999996</v>
      </c>
      <c r="I23" s="4">
        <v>7</v>
      </c>
      <c r="J23" s="4">
        <v>2</v>
      </c>
      <c r="K23" s="4">
        <v>7.6</v>
      </c>
      <c r="L23" s="4">
        <v>8.1</v>
      </c>
      <c r="M23" s="4">
        <v>6</v>
      </c>
    </row>
    <row r="24" spans="1:13" x14ac:dyDescent="0.2">
      <c r="A24" s="1">
        <v>21</v>
      </c>
      <c r="B24" s="4">
        <v>10.199999999999999</v>
      </c>
      <c r="C24" s="4">
        <v>7.7</v>
      </c>
      <c r="D24" s="4">
        <v>5.7</v>
      </c>
      <c r="E24" s="4">
        <v>6.9</v>
      </c>
      <c r="F24" s="4">
        <v>6.9</v>
      </c>
      <c r="G24" s="4">
        <v>12.7</v>
      </c>
      <c r="H24" s="4">
        <v>4.4000000000000004</v>
      </c>
      <c r="I24" s="4">
        <v>3.2</v>
      </c>
      <c r="J24" s="4">
        <v>1.5</v>
      </c>
      <c r="K24" s="4">
        <v>11.9</v>
      </c>
      <c r="L24" s="4">
        <v>11</v>
      </c>
      <c r="M24" s="4">
        <v>5.9</v>
      </c>
    </row>
    <row r="25" spans="1:13" x14ac:dyDescent="0.2">
      <c r="A25" s="1">
        <v>22</v>
      </c>
      <c r="B25" s="4">
        <v>10.1</v>
      </c>
      <c r="C25" s="4">
        <v>5.5</v>
      </c>
      <c r="D25" s="4">
        <v>6.4</v>
      </c>
      <c r="E25" s="4">
        <v>8.1</v>
      </c>
      <c r="F25" s="4">
        <v>5.0999999999999996</v>
      </c>
      <c r="G25" s="4">
        <v>8.6</v>
      </c>
      <c r="H25" s="4">
        <v>6.1</v>
      </c>
      <c r="I25" s="4">
        <v>4.5</v>
      </c>
      <c r="J25" s="4">
        <v>2.9</v>
      </c>
      <c r="K25" s="4">
        <v>10.199999999999999</v>
      </c>
      <c r="L25" s="4">
        <v>7</v>
      </c>
      <c r="M25" s="4">
        <v>3</v>
      </c>
    </row>
    <row r="26" spans="1:13" x14ac:dyDescent="0.2">
      <c r="A26" s="1">
        <v>23</v>
      </c>
      <c r="B26" s="4">
        <v>13.3</v>
      </c>
      <c r="C26" s="4">
        <v>6.4</v>
      </c>
      <c r="D26" s="4">
        <v>10</v>
      </c>
      <c r="E26" s="4">
        <v>7.2</v>
      </c>
      <c r="F26" s="4">
        <v>7.9</v>
      </c>
      <c r="G26" s="4">
        <v>6.3</v>
      </c>
      <c r="H26" s="4">
        <v>10.8</v>
      </c>
      <c r="I26" s="4">
        <v>2.7</v>
      </c>
      <c r="J26" s="4">
        <v>6.2</v>
      </c>
      <c r="K26" s="4">
        <v>2.8</v>
      </c>
      <c r="L26" s="4">
        <v>4.8</v>
      </c>
      <c r="M26" s="4">
        <v>5.7</v>
      </c>
    </row>
    <row r="27" spans="1:13" x14ac:dyDescent="0.2">
      <c r="A27" s="1">
        <v>24</v>
      </c>
      <c r="B27" s="4">
        <v>10.199999999999999</v>
      </c>
      <c r="C27" s="4">
        <v>8.5</v>
      </c>
      <c r="D27" s="4">
        <v>7.5</v>
      </c>
      <c r="E27" s="4">
        <v>4</v>
      </c>
      <c r="F27" s="4">
        <v>10.4</v>
      </c>
      <c r="G27" s="4">
        <v>12.1</v>
      </c>
      <c r="H27" s="4">
        <v>12.7</v>
      </c>
      <c r="I27" s="4">
        <v>3</v>
      </c>
      <c r="J27" s="4">
        <v>1.9</v>
      </c>
      <c r="K27" s="4">
        <v>8.6999999999999993</v>
      </c>
      <c r="L27" s="4">
        <v>4.8</v>
      </c>
      <c r="M27" s="4">
        <v>4.7</v>
      </c>
    </row>
    <row r="28" spans="1:13" x14ac:dyDescent="0.2">
      <c r="A28" s="1">
        <v>25</v>
      </c>
      <c r="B28" s="4">
        <v>8.9</v>
      </c>
      <c r="C28" s="4">
        <v>3.7</v>
      </c>
      <c r="D28" s="4">
        <v>5.8</v>
      </c>
      <c r="E28" s="4">
        <v>4.3</v>
      </c>
      <c r="F28" s="4">
        <v>7.4</v>
      </c>
      <c r="G28" s="4">
        <v>10.6</v>
      </c>
      <c r="H28" s="4">
        <v>11.2</v>
      </c>
      <c r="I28" s="4">
        <v>2.5</v>
      </c>
      <c r="J28" s="4">
        <v>5.3</v>
      </c>
      <c r="K28" s="4">
        <v>6.9</v>
      </c>
      <c r="L28" s="4">
        <v>4.9000000000000004</v>
      </c>
      <c r="M28" s="4">
        <v>5.6</v>
      </c>
    </row>
    <row r="29" spans="1:13" x14ac:dyDescent="0.2">
      <c r="A29" s="1">
        <v>26</v>
      </c>
      <c r="B29" s="4">
        <v>8.4</v>
      </c>
      <c r="C29" s="4">
        <v>5</v>
      </c>
      <c r="D29" s="4">
        <v>8.4</v>
      </c>
      <c r="E29" s="4">
        <v>8.1999999999999993</v>
      </c>
      <c r="F29" s="4">
        <v>7.7</v>
      </c>
      <c r="G29" s="4">
        <v>9.3000000000000007</v>
      </c>
      <c r="H29" s="4">
        <v>13.2</v>
      </c>
      <c r="I29" s="4">
        <v>5.2</v>
      </c>
      <c r="J29" s="4">
        <v>9.8000000000000007</v>
      </c>
      <c r="K29" s="4">
        <v>7.2</v>
      </c>
      <c r="L29" s="4">
        <v>1.9</v>
      </c>
      <c r="M29" s="4">
        <v>7.2</v>
      </c>
    </row>
    <row r="30" spans="1:13" x14ac:dyDescent="0.2">
      <c r="A30" s="1">
        <v>27</v>
      </c>
      <c r="B30" s="4">
        <v>7.3</v>
      </c>
      <c r="C30" s="4">
        <v>1.7</v>
      </c>
      <c r="D30" s="4">
        <v>6.2</v>
      </c>
      <c r="E30" s="4">
        <v>9.8000000000000007</v>
      </c>
      <c r="F30" s="4">
        <v>7</v>
      </c>
      <c r="G30" s="4">
        <v>7</v>
      </c>
      <c r="H30" s="4">
        <v>7</v>
      </c>
      <c r="I30" s="4">
        <v>12.4</v>
      </c>
      <c r="J30" s="4">
        <v>10</v>
      </c>
      <c r="K30" s="4">
        <v>8.8000000000000007</v>
      </c>
      <c r="L30" s="4"/>
      <c r="M30" s="4">
        <v>8</v>
      </c>
    </row>
    <row r="31" spans="1:13" x14ac:dyDescent="0.2">
      <c r="A31" s="1">
        <v>28</v>
      </c>
      <c r="B31" s="4">
        <v>9.5</v>
      </c>
      <c r="C31" s="4">
        <v>5.4</v>
      </c>
      <c r="D31" s="4">
        <v>9.8000000000000007</v>
      </c>
      <c r="E31" s="4">
        <v>7.5</v>
      </c>
      <c r="F31" s="4">
        <v>5.9</v>
      </c>
      <c r="G31" s="4">
        <v>7.5</v>
      </c>
      <c r="H31" s="4">
        <v>7.2</v>
      </c>
      <c r="I31" s="4">
        <v>15.7</v>
      </c>
      <c r="J31" s="4">
        <v>8.9</v>
      </c>
      <c r="K31" s="4">
        <v>8.3000000000000007</v>
      </c>
      <c r="L31" s="4"/>
      <c r="M31" s="4">
        <v>5</v>
      </c>
    </row>
    <row r="32" spans="1:13" x14ac:dyDescent="0.2">
      <c r="A32" s="1">
        <v>29</v>
      </c>
      <c r="B32" s="4">
        <v>6.7</v>
      </c>
      <c r="C32" s="4"/>
      <c r="D32" s="4">
        <v>10.5</v>
      </c>
      <c r="E32" s="4">
        <v>7.9</v>
      </c>
      <c r="F32" s="4">
        <v>5.4</v>
      </c>
      <c r="G32" s="4">
        <v>6.4</v>
      </c>
      <c r="H32" s="4">
        <v>12.1</v>
      </c>
      <c r="I32" s="4">
        <v>17.2</v>
      </c>
      <c r="J32" s="4">
        <v>7.5</v>
      </c>
      <c r="K32" s="4">
        <v>8</v>
      </c>
      <c r="L32" s="4"/>
      <c r="M32" s="4">
        <v>4.4000000000000004</v>
      </c>
    </row>
    <row r="33" spans="1:13" x14ac:dyDescent="0.2">
      <c r="A33" s="1">
        <v>30</v>
      </c>
      <c r="B33" s="4">
        <v>4.3</v>
      </c>
      <c r="C33" s="4"/>
      <c r="D33" s="4">
        <v>8.5</v>
      </c>
      <c r="E33" s="4">
        <v>4.7</v>
      </c>
      <c r="F33" s="4">
        <v>2.2999999999999998</v>
      </c>
      <c r="G33" s="4">
        <v>8</v>
      </c>
      <c r="H33" s="4">
        <v>13.4</v>
      </c>
      <c r="I33" s="4">
        <v>20.8</v>
      </c>
      <c r="J33" s="4">
        <v>2.5</v>
      </c>
      <c r="K33" s="4">
        <v>7.2</v>
      </c>
      <c r="L33" s="4"/>
      <c r="M33" s="4">
        <v>8.8000000000000007</v>
      </c>
    </row>
    <row r="34" spans="1:13" x14ac:dyDescent="0.2">
      <c r="A34" s="1">
        <v>31</v>
      </c>
      <c r="B34" s="4">
        <v>3.6</v>
      </c>
      <c r="C34" s="4"/>
      <c r="D34" s="4">
        <v>6.3</v>
      </c>
      <c r="E34" s="4"/>
      <c r="F34" s="4">
        <v>3.5</v>
      </c>
      <c r="G34" s="4"/>
      <c r="H34" s="4">
        <v>9.6</v>
      </c>
      <c r="I34" s="4">
        <v>10.1</v>
      </c>
      <c r="J34" s="4"/>
      <c r="K34" s="4">
        <v>4.5999999999999996</v>
      </c>
      <c r="L34" s="4"/>
      <c r="M34" s="4">
        <v>16.5</v>
      </c>
    </row>
    <row r="35" spans="1:13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4">
        <f>MAX(B4:B34)</f>
        <v>13.3</v>
      </c>
      <c r="C37" s="1">
        <f t="shared" ref="C37:M37" si="0">MAX(C4:C34)</f>
        <v>10.9</v>
      </c>
      <c r="D37" s="1">
        <f t="shared" si="0"/>
        <v>19.3</v>
      </c>
      <c r="E37" s="1">
        <f t="shared" si="0"/>
        <v>10.1</v>
      </c>
      <c r="F37" s="1">
        <f t="shared" si="0"/>
        <v>11.9</v>
      </c>
      <c r="G37" s="1">
        <f t="shared" si="0"/>
        <v>13.7</v>
      </c>
      <c r="H37" s="1">
        <f t="shared" si="0"/>
        <v>15.9</v>
      </c>
      <c r="I37" s="1">
        <f t="shared" si="0"/>
        <v>20.8</v>
      </c>
      <c r="J37" s="1">
        <f t="shared" si="0"/>
        <v>15.9</v>
      </c>
      <c r="K37" s="1">
        <f t="shared" si="0"/>
        <v>12.2</v>
      </c>
      <c r="L37" s="1">
        <f t="shared" si="0"/>
        <v>11</v>
      </c>
      <c r="M37" s="1">
        <f t="shared" si="0"/>
        <v>16.5</v>
      </c>
    </row>
    <row r="38" spans="1:13" x14ac:dyDescent="0.2">
      <c r="B38" s="4"/>
    </row>
    <row r="39" spans="1:13" x14ac:dyDescent="0.2">
      <c r="A39" s="1" t="s">
        <v>3</v>
      </c>
      <c r="B39" s="4">
        <f>MAX(B4:M34)</f>
        <v>20.8</v>
      </c>
      <c r="D39" s="1" t="s">
        <v>4</v>
      </c>
      <c r="E39" s="3">
        <f>AVERAGE(B4:M34)</f>
        <v>7.2367952522255283</v>
      </c>
      <c r="G39" s="1" t="s">
        <v>5</v>
      </c>
      <c r="H39" s="3">
        <f>STDEV(B4:M34)</f>
        <v>3.2441356151525307</v>
      </c>
      <c r="J39" s="1" t="s">
        <v>6</v>
      </c>
      <c r="K39" s="1">
        <f>COUNT(B4:M34)</f>
        <v>337</v>
      </c>
      <c r="L39" s="1" t="s">
        <v>8</v>
      </c>
      <c r="M39" s="6">
        <f>100*K39/365</f>
        <v>92.328767123287676</v>
      </c>
    </row>
    <row r="40" spans="1:13" x14ac:dyDescent="0.2">
      <c r="B40" s="4"/>
    </row>
    <row r="41" spans="1:13" x14ac:dyDescent="0.2">
      <c r="A41" s="1" t="s">
        <v>7</v>
      </c>
      <c r="B41" s="4"/>
      <c r="C41" s="3">
        <f>PERCENTILE(B4:M34,0.98)</f>
        <v>15.9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B37" sqref="B37:M41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18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3.7</v>
      </c>
      <c r="C4" s="4"/>
      <c r="D4" s="4"/>
      <c r="E4" s="4">
        <v>5.4</v>
      </c>
      <c r="F4" s="4">
        <v>4.0999999999999996</v>
      </c>
      <c r="G4" s="4"/>
      <c r="H4" s="4"/>
      <c r="I4" s="4"/>
      <c r="J4" s="4">
        <v>5.7</v>
      </c>
      <c r="K4" s="4">
        <v>4.8</v>
      </c>
      <c r="L4" s="4"/>
      <c r="M4" s="4"/>
    </row>
    <row r="5" spans="1:13" x14ac:dyDescent="0.2">
      <c r="A5" s="1">
        <v>2</v>
      </c>
      <c r="B5" s="3"/>
      <c r="C5" s="4"/>
      <c r="D5" s="4">
        <v>11.7</v>
      </c>
      <c r="E5" s="4"/>
      <c r="F5" s="4"/>
      <c r="G5" s="4"/>
      <c r="H5" s="4"/>
      <c r="I5" s="4">
        <v>12</v>
      </c>
      <c r="J5" s="4"/>
      <c r="K5" s="4"/>
      <c r="L5" s="4"/>
      <c r="M5" s="4"/>
    </row>
    <row r="6" spans="1:13" x14ac:dyDescent="0.2">
      <c r="A6" s="1">
        <v>3</v>
      </c>
      <c r="B6" s="3"/>
      <c r="C6" s="4">
        <v>12.7</v>
      </c>
      <c r="D6" s="4"/>
      <c r="E6" s="4"/>
      <c r="F6" s="4"/>
      <c r="G6" s="4">
        <v>7.7</v>
      </c>
      <c r="H6" s="4">
        <v>13.3</v>
      </c>
      <c r="I6" s="4"/>
      <c r="J6" s="4"/>
      <c r="K6" s="4"/>
      <c r="L6" s="4">
        <v>6.9</v>
      </c>
      <c r="M6" s="4">
        <v>4.5</v>
      </c>
    </row>
    <row r="7" spans="1:13" x14ac:dyDescent="0.2">
      <c r="A7" s="1">
        <v>4</v>
      </c>
      <c r="B7" s="3">
        <v>5.3</v>
      </c>
      <c r="C7" s="4"/>
      <c r="D7" s="4"/>
      <c r="E7" s="4">
        <v>5.5</v>
      </c>
      <c r="F7" s="4">
        <v>5.6</v>
      </c>
      <c r="G7" s="4"/>
      <c r="H7" s="4"/>
      <c r="I7" s="4"/>
      <c r="J7" s="4">
        <v>11.3</v>
      </c>
      <c r="K7" s="4">
        <v>5.3</v>
      </c>
      <c r="L7" s="4"/>
      <c r="M7" s="4"/>
    </row>
    <row r="8" spans="1:13" x14ac:dyDescent="0.2">
      <c r="A8" s="1">
        <v>5</v>
      </c>
      <c r="B8" s="3"/>
      <c r="C8" s="4"/>
      <c r="D8" s="4">
        <v>7.8</v>
      </c>
      <c r="E8" s="4"/>
      <c r="F8" s="4"/>
      <c r="G8" s="4"/>
      <c r="H8" s="4"/>
      <c r="I8" s="4">
        <v>5.6</v>
      </c>
      <c r="J8" s="4"/>
      <c r="K8" s="4"/>
      <c r="L8" s="4"/>
      <c r="M8" s="4"/>
    </row>
    <row r="9" spans="1:13" x14ac:dyDescent="0.2">
      <c r="A9" s="1">
        <v>6</v>
      </c>
      <c r="B9" s="3"/>
      <c r="C9" s="4">
        <v>11.8</v>
      </c>
      <c r="D9" s="4"/>
      <c r="E9" s="4"/>
      <c r="F9" s="4"/>
      <c r="G9" s="4">
        <v>5.0999999999999996</v>
      </c>
      <c r="H9" s="4">
        <v>2.5</v>
      </c>
      <c r="I9" s="4"/>
      <c r="J9" s="4"/>
      <c r="K9" s="4"/>
      <c r="L9" s="4">
        <v>4.8</v>
      </c>
      <c r="M9" s="4">
        <v>1.7</v>
      </c>
    </row>
    <row r="10" spans="1:13" x14ac:dyDescent="0.2">
      <c r="A10" s="1">
        <v>7</v>
      </c>
      <c r="B10" s="3">
        <v>7.5</v>
      </c>
      <c r="C10" s="4"/>
      <c r="D10" s="4"/>
      <c r="E10" s="4">
        <v>5.0999999999999996</v>
      </c>
      <c r="F10" s="4">
        <v>9.4</v>
      </c>
      <c r="G10" s="4"/>
      <c r="H10" s="4"/>
      <c r="I10" s="4"/>
      <c r="J10" s="4">
        <v>10</v>
      </c>
      <c r="K10" s="4">
        <v>5.5</v>
      </c>
      <c r="L10" s="4"/>
      <c r="M10" s="4"/>
    </row>
    <row r="11" spans="1:13" x14ac:dyDescent="0.2">
      <c r="A11" s="1">
        <v>8</v>
      </c>
      <c r="B11" s="3"/>
      <c r="C11" s="4"/>
      <c r="D11" s="4">
        <v>1.1000000000000001</v>
      </c>
      <c r="E11" s="4"/>
      <c r="F11" s="4"/>
      <c r="G11" s="4"/>
      <c r="H11" s="4"/>
      <c r="I11" s="4">
        <v>13.6</v>
      </c>
      <c r="J11" s="4"/>
      <c r="K11" s="4"/>
      <c r="L11" s="4"/>
      <c r="M11" s="4"/>
    </row>
    <row r="12" spans="1:13" x14ac:dyDescent="0.2">
      <c r="A12" s="1">
        <v>9</v>
      </c>
      <c r="B12" s="3"/>
      <c r="C12" s="4">
        <v>10.7</v>
      </c>
      <c r="D12" s="4"/>
      <c r="E12" s="4"/>
      <c r="F12" s="4"/>
      <c r="G12" s="4">
        <v>3.3</v>
      </c>
      <c r="H12" s="4">
        <v>4</v>
      </c>
      <c r="I12" s="4"/>
      <c r="J12" s="4"/>
      <c r="K12" s="4"/>
      <c r="L12" s="4">
        <v>9.5</v>
      </c>
      <c r="M12" s="4">
        <v>5.4</v>
      </c>
    </row>
    <row r="13" spans="1:13" x14ac:dyDescent="0.2">
      <c r="A13" s="1">
        <v>10</v>
      </c>
      <c r="B13" s="3">
        <v>1.7</v>
      </c>
      <c r="C13" s="4"/>
      <c r="D13" s="4"/>
      <c r="E13" s="4">
        <v>7.9</v>
      </c>
      <c r="F13" s="4">
        <v>5.7</v>
      </c>
      <c r="G13" s="4"/>
      <c r="H13" s="4"/>
      <c r="I13" s="4"/>
      <c r="J13" s="4">
        <v>13.3</v>
      </c>
      <c r="K13" s="4">
        <v>17.7</v>
      </c>
      <c r="L13" s="4"/>
      <c r="M13" s="4"/>
    </row>
    <row r="14" spans="1:13" x14ac:dyDescent="0.2">
      <c r="A14" s="1">
        <v>11</v>
      </c>
      <c r="B14" s="3"/>
      <c r="C14" s="4"/>
      <c r="D14" s="4">
        <v>4.8</v>
      </c>
      <c r="E14" s="4"/>
      <c r="F14" s="4"/>
      <c r="G14" s="4"/>
      <c r="H14" s="4"/>
      <c r="I14" s="4">
        <v>4.4000000000000004</v>
      </c>
      <c r="J14" s="4"/>
      <c r="K14" s="4"/>
      <c r="L14" s="4"/>
      <c r="M14" s="4"/>
    </row>
    <row r="15" spans="1:13" x14ac:dyDescent="0.2">
      <c r="A15" s="1">
        <v>12</v>
      </c>
      <c r="B15" s="3"/>
      <c r="C15" s="4">
        <v>6.1</v>
      </c>
      <c r="D15" s="4"/>
      <c r="E15" s="4"/>
      <c r="F15" s="4"/>
      <c r="G15" s="4">
        <v>9.1</v>
      </c>
      <c r="H15" s="4">
        <v>8.9</v>
      </c>
      <c r="I15" s="4"/>
      <c r="J15" s="4"/>
      <c r="K15" s="4"/>
      <c r="L15" s="4">
        <v>8.8000000000000007</v>
      </c>
      <c r="M15" s="4">
        <v>8.5</v>
      </c>
    </row>
    <row r="16" spans="1:13" x14ac:dyDescent="0.2">
      <c r="A16" s="1">
        <v>13</v>
      </c>
      <c r="B16" s="3">
        <v>3.4</v>
      </c>
      <c r="C16" s="4"/>
      <c r="D16" s="4"/>
      <c r="E16" s="4">
        <v>6.5</v>
      </c>
      <c r="F16" s="4">
        <v>6.4</v>
      </c>
      <c r="G16" s="4"/>
      <c r="H16" s="4"/>
      <c r="I16" s="4"/>
      <c r="J16" s="4">
        <v>10.6</v>
      </c>
      <c r="K16" s="4">
        <v>6.5</v>
      </c>
      <c r="L16" s="4"/>
      <c r="M16" s="4"/>
    </row>
    <row r="17" spans="1:13" x14ac:dyDescent="0.2">
      <c r="A17" s="1">
        <v>14</v>
      </c>
      <c r="B17" s="3"/>
      <c r="C17" s="4"/>
      <c r="D17" s="4">
        <v>5.5</v>
      </c>
      <c r="E17" s="4"/>
      <c r="F17" s="4"/>
      <c r="G17" s="4"/>
      <c r="H17" s="4"/>
      <c r="I17" s="4">
        <v>4.2</v>
      </c>
      <c r="J17" s="4"/>
      <c r="K17" s="4"/>
      <c r="L17" s="4"/>
      <c r="M17" s="4"/>
    </row>
    <row r="18" spans="1:13" x14ac:dyDescent="0.2">
      <c r="A18" s="1">
        <v>15</v>
      </c>
      <c r="B18" s="3"/>
      <c r="C18" s="4">
        <v>8.4</v>
      </c>
      <c r="D18" s="4"/>
      <c r="E18" s="4"/>
      <c r="F18" s="4"/>
      <c r="G18" s="4">
        <v>14.6</v>
      </c>
      <c r="H18" s="4">
        <v>5.0999999999999996</v>
      </c>
      <c r="I18" s="4"/>
      <c r="J18" s="4"/>
      <c r="K18" s="4"/>
      <c r="L18" s="4">
        <v>8.5</v>
      </c>
      <c r="M18" s="4">
        <v>14.1</v>
      </c>
    </row>
    <row r="19" spans="1:13" x14ac:dyDescent="0.2">
      <c r="A19" s="1">
        <v>16</v>
      </c>
      <c r="B19" s="3">
        <v>2.9</v>
      </c>
      <c r="C19" s="4"/>
      <c r="D19" s="4"/>
      <c r="E19" s="4">
        <v>8.1999999999999993</v>
      </c>
      <c r="F19" s="4">
        <v>7.2</v>
      </c>
      <c r="G19" s="4"/>
      <c r="H19" s="4"/>
      <c r="I19" s="4"/>
      <c r="J19" s="4">
        <v>10.1</v>
      </c>
      <c r="K19" s="4">
        <v>6.6</v>
      </c>
      <c r="L19" s="4"/>
      <c r="M19" s="4"/>
    </row>
    <row r="20" spans="1:13" x14ac:dyDescent="0.2">
      <c r="A20" s="1">
        <v>17</v>
      </c>
      <c r="B20" s="3"/>
      <c r="C20" s="4"/>
      <c r="D20" s="4">
        <v>9.6</v>
      </c>
      <c r="E20" s="4"/>
      <c r="F20" s="4"/>
      <c r="G20" s="4"/>
      <c r="H20" s="4"/>
      <c r="I20" s="4">
        <v>12.8</v>
      </c>
      <c r="J20" s="4"/>
      <c r="K20" s="4"/>
      <c r="L20" s="4"/>
      <c r="M20" s="4"/>
    </row>
    <row r="21" spans="1:13" x14ac:dyDescent="0.2">
      <c r="A21" s="1">
        <v>18</v>
      </c>
      <c r="B21" s="3"/>
      <c r="C21" s="4">
        <v>8</v>
      </c>
      <c r="D21" s="4"/>
      <c r="E21" s="4"/>
      <c r="F21" s="4"/>
      <c r="G21" s="4">
        <v>4.0999999999999996</v>
      </c>
      <c r="H21" s="4">
        <v>7</v>
      </c>
      <c r="I21" s="4"/>
      <c r="J21" s="4"/>
      <c r="K21" s="4"/>
      <c r="L21" s="4">
        <v>3.8</v>
      </c>
      <c r="M21" s="4">
        <v>18.3</v>
      </c>
    </row>
    <row r="22" spans="1:13" x14ac:dyDescent="0.2">
      <c r="A22" s="1">
        <v>19</v>
      </c>
      <c r="B22" s="3">
        <v>12.2</v>
      </c>
      <c r="C22" s="4"/>
      <c r="D22" s="4"/>
      <c r="E22" s="4">
        <v>4.2</v>
      </c>
      <c r="F22" s="4">
        <v>7.9</v>
      </c>
      <c r="G22" s="4"/>
      <c r="H22" s="4"/>
      <c r="I22" s="4"/>
      <c r="J22" s="4">
        <v>5.7</v>
      </c>
      <c r="K22" s="4">
        <v>10.1</v>
      </c>
      <c r="L22" s="4"/>
      <c r="M22" s="4"/>
    </row>
    <row r="23" spans="1:13" x14ac:dyDescent="0.2">
      <c r="A23" s="1">
        <v>20</v>
      </c>
      <c r="B23" s="3"/>
      <c r="C23" s="4"/>
      <c r="D23" s="4">
        <v>6.1</v>
      </c>
      <c r="E23" s="4"/>
      <c r="F23" s="4"/>
      <c r="G23" s="4"/>
      <c r="H23" s="4"/>
      <c r="I23" s="4">
        <v>6.6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7.2</v>
      </c>
      <c r="D24" s="4"/>
      <c r="E24" s="4"/>
      <c r="F24" s="4"/>
      <c r="G24" s="4">
        <v>10.4</v>
      </c>
      <c r="H24" s="4">
        <v>2.8</v>
      </c>
      <c r="I24" s="4"/>
      <c r="J24" s="4"/>
      <c r="K24" s="4"/>
      <c r="L24" s="4">
        <v>14.7</v>
      </c>
      <c r="M24" s="4">
        <v>4.5999999999999996</v>
      </c>
    </row>
    <row r="25" spans="1:13" x14ac:dyDescent="0.2">
      <c r="A25" s="1">
        <v>22</v>
      </c>
      <c r="B25" s="3">
        <v>10.4</v>
      </c>
      <c r="C25" s="4"/>
      <c r="D25" s="4"/>
      <c r="E25" s="4">
        <v>9.4</v>
      </c>
      <c r="F25" s="4">
        <v>3.9</v>
      </c>
      <c r="G25" s="4"/>
      <c r="H25" s="4"/>
      <c r="I25" s="4"/>
      <c r="J25" s="4">
        <v>6.9</v>
      </c>
      <c r="K25" s="4">
        <v>15.3</v>
      </c>
      <c r="L25" s="4"/>
      <c r="M25" s="4"/>
    </row>
    <row r="26" spans="1:13" x14ac:dyDescent="0.2">
      <c r="A26" s="1">
        <v>23</v>
      </c>
      <c r="B26" s="3"/>
      <c r="C26" s="4"/>
      <c r="D26" s="4">
        <v>11.7</v>
      </c>
      <c r="E26" s="4"/>
      <c r="F26" s="4"/>
      <c r="G26" s="4"/>
      <c r="H26" s="4"/>
      <c r="I26" s="4">
        <v>8.4</v>
      </c>
      <c r="J26" s="4"/>
      <c r="K26" s="4"/>
      <c r="L26" s="4"/>
      <c r="M26" s="4"/>
    </row>
    <row r="27" spans="1:13" x14ac:dyDescent="0.2">
      <c r="A27" s="1">
        <v>24</v>
      </c>
      <c r="B27" s="3"/>
      <c r="C27" s="4" t="s">
        <v>28</v>
      </c>
      <c r="D27" s="4"/>
      <c r="E27" s="4"/>
      <c r="F27" s="4"/>
      <c r="G27" s="4">
        <v>9.8000000000000007</v>
      </c>
      <c r="H27" s="4">
        <v>11.7</v>
      </c>
      <c r="I27" s="4"/>
      <c r="J27" s="4"/>
      <c r="K27" s="4"/>
      <c r="L27" s="4">
        <v>5.5</v>
      </c>
      <c r="M27" s="4">
        <v>10.1</v>
      </c>
    </row>
    <row r="28" spans="1:13" x14ac:dyDescent="0.2">
      <c r="A28" s="1">
        <v>25</v>
      </c>
      <c r="B28" s="3">
        <v>6.4</v>
      </c>
      <c r="C28" s="4"/>
      <c r="D28" s="4"/>
      <c r="E28" s="4">
        <v>5.5</v>
      </c>
      <c r="F28" s="4">
        <v>10.3</v>
      </c>
      <c r="G28" s="4"/>
      <c r="H28" s="4"/>
      <c r="I28" s="4"/>
      <c r="J28" s="4">
        <v>10.7</v>
      </c>
      <c r="K28" s="4">
        <v>10</v>
      </c>
      <c r="L28" s="4"/>
      <c r="M28" s="4"/>
    </row>
    <row r="29" spans="1:13" x14ac:dyDescent="0.2">
      <c r="A29" s="1">
        <v>26</v>
      </c>
      <c r="B29" s="3"/>
      <c r="C29" s="4"/>
      <c r="D29" s="4">
        <v>7.9</v>
      </c>
      <c r="E29" s="4"/>
      <c r="F29" s="4"/>
      <c r="G29" s="4"/>
      <c r="H29" s="4"/>
      <c r="I29" s="4">
        <v>3.4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3.8</v>
      </c>
      <c r="D30" s="4"/>
      <c r="E30" s="4"/>
      <c r="F30" s="4"/>
      <c r="G30" s="4">
        <v>7.6</v>
      </c>
      <c r="H30" s="4">
        <v>7.7</v>
      </c>
      <c r="I30" s="4"/>
      <c r="J30" s="4"/>
      <c r="K30" s="4"/>
      <c r="L30" s="4">
        <v>6.4</v>
      </c>
      <c r="M30" s="4">
        <v>8.1</v>
      </c>
    </row>
    <row r="31" spans="1:13" x14ac:dyDescent="0.2">
      <c r="A31" s="1">
        <v>28</v>
      </c>
      <c r="B31" s="3">
        <v>10.5</v>
      </c>
      <c r="C31" s="4"/>
      <c r="D31" s="4"/>
      <c r="E31" s="4">
        <v>8.1</v>
      </c>
      <c r="F31" s="4">
        <v>5.2</v>
      </c>
      <c r="G31" s="4"/>
      <c r="H31" s="4"/>
      <c r="I31" s="4"/>
      <c r="J31" s="4">
        <v>9.8000000000000007</v>
      </c>
      <c r="K31" s="4">
        <v>7</v>
      </c>
      <c r="L31" s="4"/>
      <c r="M31" s="4"/>
    </row>
    <row r="32" spans="1:13" x14ac:dyDescent="0.2">
      <c r="A32" s="1">
        <v>29</v>
      </c>
      <c r="B32" s="3"/>
      <c r="C32" s="4"/>
      <c r="D32" s="4">
        <v>5.3</v>
      </c>
      <c r="E32" s="4"/>
      <c r="F32" s="4"/>
      <c r="G32" s="4"/>
      <c r="H32" s="4"/>
      <c r="I32" s="4">
        <v>22.6</v>
      </c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>
        <v>6.4</v>
      </c>
      <c r="H33" s="4">
        <v>11.6</v>
      </c>
      <c r="I33" s="4"/>
      <c r="J33" s="4"/>
      <c r="K33" s="4"/>
      <c r="L33" s="4">
        <v>24.2</v>
      </c>
      <c r="M33" s="4" t="s">
        <v>28</v>
      </c>
    </row>
    <row r="34" spans="1:13" x14ac:dyDescent="0.2">
      <c r="A34" s="1">
        <v>31</v>
      </c>
      <c r="B34" s="3">
        <v>4</v>
      </c>
      <c r="C34" s="4"/>
      <c r="D34" s="4"/>
      <c r="E34" s="4"/>
      <c r="F34" s="4">
        <v>3.5</v>
      </c>
      <c r="G34" s="4"/>
      <c r="H34" s="4"/>
      <c r="I34" s="4"/>
      <c r="J34" s="4"/>
      <c r="K34" s="4">
        <v>4.2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12.2</v>
      </c>
      <c r="C37" s="1">
        <f t="shared" ref="C37:M37" si="0">MAX(C4:C34)</f>
        <v>12.7</v>
      </c>
      <c r="D37" s="1">
        <f t="shared" si="0"/>
        <v>11.7</v>
      </c>
      <c r="E37" s="1">
        <f t="shared" si="0"/>
        <v>9.4</v>
      </c>
      <c r="F37" s="1">
        <f t="shared" si="0"/>
        <v>10.3</v>
      </c>
      <c r="G37" s="1">
        <f t="shared" si="0"/>
        <v>14.6</v>
      </c>
      <c r="H37" s="1">
        <f t="shared" si="0"/>
        <v>13.3</v>
      </c>
      <c r="I37" s="1">
        <f t="shared" si="0"/>
        <v>22.6</v>
      </c>
      <c r="J37" s="1">
        <f t="shared" si="0"/>
        <v>13.3</v>
      </c>
      <c r="K37" s="1">
        <f t="shared" si="0"/>
        <v>17.7</v>
      </c>
      <c r="L37" s="1">
        <f t="shared" si="0"/>
        <v>24.2</v>
      </c>
      <c r="M37" s="1">
        <f t="shared" si="0"/>
        <v>18.3</v>
      </c>
    </row>
    <row r="39" spans="1:13" x14ac:dyDescent="0.2">
      <c r="A39" s="1" t="s">
        <v>3</v>
      </c>
      <c r="B39" s="1">
        <f>MAX(B4:M34)</f>
        <v>24.2</v>
      </c>
      <c r="D39" s="1" t="s">
        <v>4</v>
      </c>
      <c r="E39" s="3">
        <f>AVERAGE(B4:M34)</f>
        <v>7.8750000000000018</v>
      </c>
      <c r="G39" s="1" t="s">
        <v>5</v>
      </c>
      <c r="H39" s="3">
        <f>STDEV(B4:M34)</f>
        <v>3.9757722150397776</v>
      </c>
      <c r="J39" s="1" t="s">
        <v>6</v>
      </c>
      <c r="K39" s="1">
        <f>COUNT(B4:M34)</f>
        <v>120</v>
      </c>
      <c r="L39" s="1" t="s">
        <v>8</v>
      </c>
      <c r="M39" s="6">
        <f>100*K39/122</f>
        <v>98.360655737704917</v>
      </c>
    </row>
    <row r="41" spans="1:13" x14ac:dyDescent="0.2">
      <c r="A41" s="1" t="s">
        <v>7</v>
      </c>
      <c r="C41" s="3">
        <f>PERCENTILE(B4:M34,0.98)</f>
        <v>18.072000000000003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19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4.4000000000000004</v>
      </c>
      <c r="C4" s="4"/>
      <c r="D4" s="4"/>
      <c r="E4" s="4">
        <v>7.1</v>
      </c>
      <c r="F4" s="4">
        <v>6.2</v>
      </c>
      <c r="G4" s="4"/>
      <c r="H4" s="4"/>
      <c r="I4" s="4"/>
      <c r="J4" s="4">
        <v>10.8</v>
      </c>
      <c r="K4" s="4" t="s">
        <v>28</v>
      </c>
      <c r="L4" s="4"/>
      <c r="M4" s="4"/>
    </row>
    <row r="5" spans="1:13" x14ac:dyDescent="0.2">
      <c r="A5" s="1">
        <v>2</v>
      </c>
      <c r="B5" s="3"/>
      <c r="C5" s="4"/>
      <c r="D5" s="4">
        <v>9.4</v>
      </c>
      <c r="E5" s="4"/>
      <c r="F5" s="4"/>
      <c r="G5" s="4"/>
      <c r="H5" s="4"/>
      <c r="I5" s="4">
        <v>11.1</v>
      </c>
      <c r="J5" s="4"/>
      <c r="K5" s="4"/>
      <c r="L5" s="4"/>
      <c r="M5" s="4"/>
    </row>
    <row r="6" spans="1:13" x14ac:dyDescent="0.2">
      <c r="A6" s="1">
        <v>3</v>
      </c>
      <c r="B6" s="3"/>
      <c r="C6" s="4">
        <v>9.3000000000000007</v>
      </c>
      <c r="D6" s="4"/>
      <c r="E6" s="4"/>
      <c r="F6" s="4"/>
      <c r="G6" s="4">
        <v>6.8</v>
      </c>
      <c r="H6" s="4">
        <v>16.899999999999999</v>
      </c>
      <c r="I6" s="4"/>
      <c r="J6" s="4"/>
      <c r="K6" s="4"/>
      <c r="L6" s="4">
        <v>5.2</v>
      </c>
      <c r="M6" s="4">
        <v>7</v>
      </c>
    </row>
    <row r="7" spans="1:13" x14ac:dyDescent="0.2">
      <c r="A7" s="1">
        <v>4</v>
      </c>
      <c r="B7" s="3">
        <v>6.3</v>
      </c>
      <c r="C7" s="4"/>
      <c r="D7" s="4"/>
      <c r="E7" s="4" t="s">
        <v>28</v>
      </c>
      <c r="F7" s="4">
        <v>6.7</v>
      </c>
      <c r="G7" s="4"/>
      <c r="H7" s="4"/>
      <c r="I7" s="4"/>
      <c r="J7" s="4">
        <v>10.199999999999999</v>
      </c>
      <c r="K7" s="4">
        <v>4.5999999999999996</v>
      </c>
      <c r="L7" s="4"/>
      <c r="M7" s="4"/>
    </row>
    <row r="8" spans="1:13" x14ac:dyDescent="0.2">
      <c r="A8" s="1">
        <v>5</v>
      </c>
      <c r="B8" s="3"/>
      <c r="C8" s="4"/>
      <c r="D8" s="4">
        <v>5.0999999999999996</v>
      </c>
      <c r="E8" s="4"/>
      <c r="F8" s="4"/>
      <c r="G8" s="4"/>
      <c r="H8" s="4"/>
      <c r="I8" s="4">
        <v>5.9</v>
      </c>
      <c r="J8" s="4"/>
      <c r="K8" s="4"/>
      <c r="L8" s="4"/>
      <c r="M8" s="4"/>
    </row>
    <row r="9" spans="1:13" x14ac:dyDescent="0.2">
      <c r="A9" s="1">
        <v>6</v>
      </c>
      <c r="B9" s="3"/>
      <c r="C9" s="4">
        <v>11.4</v>
      </c>
      <c r="D9" s="4"/>
      <c r="E9" s="4">
        <v>7.5</v>
      </c>
      <c r="F9" s="4"/>
      <c r="G9" s="4"/>
      <c r="H9" s="4">
        <v>3</v>
      </c>
      <c r="I9" s="4"/>
      <c r="J9" s="4"/>
      <c r="K9" s="4"/>
      <c r="L9" s="4">
        <v>3.9</v>
      </c>
      <c r="M9" s="4" t="s">
        <v>28</v>
      </c>
    </row>
    <row r="10" spans="1:13" x14ac:dyDescent="0.2">
      <c r="A10" s="1">
        <v>7</v>
      </c>
      <c r="B10" s="3">
        <v>7</v>
      </c>
      <c r="C10" s="4"/>
      <c r="D10" s="4"/>
      <c r="E10" s="4">
        <v>4.5</v>
      </c>
      <c r="F10" s="4">
        <v>9.6</v>
      </c>
      <c r="G10" s="4"/>
      <c r="H10" s="4"/>
      <c r="I10" s="4"/>
      <c r="J10" s="4">
        <v>4.7</v>
      </c>
      <c r="K10" s="4" t="s">
        <v>28</v>
      </c>
      <c r="L10" s="4"/>
      <c r="M10" s="4"/>
    </row>
    <row r="11" spans="1:13" x14ac:dyDescent="0.2">
      <c r="A11" s="1">
        <v>8</v>
      </c>
      <c r="B11" s="3"/>
      <c r="C11" s="4"/>
      <c r="D11" s="4">
        <v>11.4</v>
      </c>
      <c r="E11" s="4"/>
      <c r="F11" s="4"/>
      <c r="G11" s="4">
        <v>8.6</v>
      </c>
      <c r="H11" s="4"/>
      <c r="I11" s="4">
        <v>20.2</v>
      </c>
      <c r="J11" s="4">
        <v>7.5</v>
      </c>
      <c r="K11" s="4"/>
      <c r="L11" s="4"/>
      <c r="M11" s="4"/>
    </row>
    <row r="12" spans="1:13" x14ac:dyDescent="0.2">
      <c r="A12" s="1">
        <v>9</v>
      </c>
      <c r="B12" s="3"/>
      <c r="C12" s="4">
        <v>10.3</v>
      </c>
      <c r="D12" s="4"/>
      <c r="E12" s="4"/>
      <c r="F12" s="4"/>
      <c r="G12" s="4">
        <v>5.3</v>
      </c>
      <c r="H12" s="4">
        <v>4.5999999999999996</v>
      </c>
      <c r="I12" s="4"/>
      <c r="J12" s="4"/>
      <c r="K12" s="4"/>
      <c r="L12" s="4">
        <v>8.4</v>
      </c>
      <c r="M12" s="4">
        <v>5.7</v>
      </c>
    </row>
    <row r="13" spans="1:13" x14ac:dyDescent="0.2">
      <c r="A13" s="1">
        <v>10</v>
      </c>
      <c r="B13" s="3">
        <v>2.9</v>
      </c>
      <c r="C13" s="4"/>
      <c r="D13" s="4"/>
      <c r="E13" s="4">
        <v>10</v>
      </c>
      <c r="F13" s="4">
        <v>7.6</v>
      </c>
      <c r="G13" s="4"/>
      <c r="H13" s="4"/>
      <c r="I13" s="4"/>
      <c r="J13" s="4">
        <v>13.7</v>
      </c>
      <c r="K13" s="4">
        <v>13.8</v>
      </c>
      <c r="L13" s="4"/>
      <c r="M13" s="4"/>
    </row>
    <row r="14" spans="1:13" x14ac:dyDescent="0.2">
      <c r="A14" s="1">
        <v>11</v>
      </c>
      <c r="B14" s="3"/>
      <c r="C14" s="4"/>
      <c r="D14" s="4">
        <v>4.4000000000000004</v>
      </c>
      <c r="E14" s="4"/>
      <c r="F14" s="4"/>
      <c r="G14" s="4"/>
      <c r="H14" s="4"/>
      <c r="I14" s="4">
        <v>3.4</v>
      </c>
      <c r="J14" s="4"/>
      <c r="K14" s="4"/>
      <c r="L14" s="4"/>
      <c r="M14" s="4"/>
    </row>
    <row r="15" spans="1:13" x14ac:dyDescent="0.2">
      <c r="A15" s="1">
        <v>12</v>
      </c>
      <c r="B15" s="3"/>
      <c r="C15" s="4">
        <v>5.5</v>
      </c>
      <c r="D15" s="4"/>
      <c r="E15" s="4"/>
      <c r="F15" s="4"/>
      <c r="G15" s="4">
        <v>10</v>
      </c>
      <c r="H15" s="4" t="s">
        <v>28</v>
      </c>
      <c r="I15" s="4"/>
      <c r="J15" s="4"/>
      <c r="K15" s="4"/>
      <c r="L15" s="4">
        <v>10.4</v>
      </c>
      <c r="M15" s="4">
        <v>8.3000000000000007</v>
      </c>
    </row>
    <row r="16" spans="1:13" x14ac:dyDescent="0.2">
      <c r="A16" s="1">
        <v>13</v>
      </c>
      <c r="B16" s="3">
        <v>3.6</v>
      </c>
      <c r="C16" s="4"/>
      <c r="D16" s="4"/>
      <c r="E16" s="4">
        <v>6.5</v>
      </c>
      <c r="F16" s="4">
        <v>6.2</v>
      </c>
      <c r="G16" s="4"/>
      <c r="H16" s="4"/>
      <c r="I16" s="4"/>
      <c r="J16" s="4">
        <v>9.8000000000000007</v>
      </c>
      <c r="K16" s="4">
        <v>4.5999999999999996</v>
      </c>
      <c r="L16" s="4"/>
      <c r="M16" s="4"/>
    </row>
    <row r="17" spans="1:13" x14ac:dyDescent="0.2">
      <c r="A17" s="1">
        <v>14</v>
      </c>
      <c r="B17" s="3"/>
      <c r="C17" s="4"/>
      <c r="D17" s="4">
        <v>7.5</v>
      </c>
      <c r="E17" s="4"/>
      <c r="F17" s="4"/>
      <c r="G17" s="4"/>
      <c r="H17" s="4"/>
      <c r="I17" s="4">
        <v>5.8</v>
      </c>
      <c r="J17" s="4"/>
      <c r="K17" s="4"/>
      <c r="L17" s="4"/>
      <c r="M17" s="4">
        <v>9.5</v>
      </c>
    </row>
    <row r="18" spans="1:13" x14ac:dyDescent="0.2">
      <c r="A18" s="1">
        <v>15</v>
      </c>
      <c r="B18" s="3"/>
      <c r="C18" s="4">
        <v>7.2</v>
      </c>
      <c r="D18" s="4"/>
      <c r="E18" s="4"/>
      <c r="F18" s="4"/>
      <c r="G18" s="4">
        <v>11.7</v>
      </c>
      <c r="H18" s="4">
        <v>6.1</v>
      </c>
      <c r="I18" s="4"/>
      <c r="J18" s="4"/>
      <c r="K18" s="4"/>
      <c r="L18" s="4">
        <v>7.5</v>
      </c>
      <c r="M18" s="4">
        <v>9.9</v>
      </c>
    </row>
    <row r="19" spans="1:13" x14ac:dyDescent="0.2">
      <c r="A19" s="1">
        <v>16</v>
      </c>
      <c r="B19" s="3">
        <v>8</v>
      </c>
      <c r="C19" s="4"/>
      <c r="D19" s="4"/>
      <c r="E19" s="4">
        <v>8.3000000000000007</v>
      </c>
      <c r="F19" s="4">
        <v>6.4</v>
      </c>
      <c r="G19" s="4"/>
      <c r="H19" s="4"/>
      <c r="I19" s="4"/>
      <c r="J19" s="4">
        <v>8.9</v>
      </c>
      <c r="K19" s="4">
        <v>5</v>
      </c>
      <c r="L19" s="4"/>
      <c r="M19" s="4"/>
    </row>
    <row r="20" spans="1:13" x14ac:dyDescent="0.2">
      <c r="A20" s="1">
        <v>17</v>
      </c>
      <c r="B20" s="3"/>
      <c r="C20" s="4"/>
      <c r="D20" s="4">
        <v>9.1999999999999993</v>
      </c>
      <c r="E20" s="4"/>
      <c r="F20" s="4"/>
      <c r="G20" s="4"/>
      <c r="H20" s="4"/>
      <c r="I20" s="4">
        <v>12.9</v>
      </c>
      <c r="J20" s="4"/>
      <c r="K20" s="4"/>
      <c r="L20" s="4"/>
      <c r="M20" s="4"/>
    </row>
    <row r="21" spans="1:13" x14ac:dyDescent="0.2">
      <c r="A21" s="1">
        <v>18</v>
      </c>
      <c r="B21" s="3"/>
      <c r="C21" s="4" t="s">
        <v>28</v>
      </c>
      <c r="D21" s="4"/>
      <c r="E21" s="4"/>
      <c r="F21" s="4"/>
      <c r="G21" s="4">
        <v>6.5</v>
      </c>
      <c r="H21" s="4">
        <v>7.1</v>
      </c>
      <c r="I21" s="4"/>
      <c r="J21" s="4"/>
      <c r="K21" s="4"/>
      <c r="L21" s="4">
        <v>4.4000000000000004</v>
      </c>
      <c r="M21" s="4">
        <v>10.9</v>
      </c>
    </row>
    <row r="22" spans="1:13" x14ac:dyDescent="0.2">
      <c r="A22" s="1">
        <v>19</v>
      </c>
      <c r="B22" s="3">
        <v>10.5</v>
      </c>
      <c r="C22" s="4"/>
      <c r="D22" s="4"/>
      <c r="E22" s="4" t="s">
        <v>28</v>
      </c>
      <c r="F22" s="4">
        <v>9.1999999999999993</v>
      </c>
      <c r="G22" s="4"/>
      <c r="H22" s="4">
        <v>9</v>
      </c>
      <c r="I22" s="4"/>
      <c r="J22" s="4">
        <v>3.6</v>
      </c>
      <c r="K22" s="4">
        <v>10</v>
      </c>
      <c r="L22" s="4"/>
      <c r="M22" s="4"/>
    </row>
    <row r="23" spans="1:13" x14ac:dyDescent="0.2">
      <c r="A23" s="1">
        <v>20</v>
      </c>
      <c r="B23" s="3"/>
      <c r="C23" s="4"/>
      <c r="D23" s="4">
        <v>6.2</v>
      </c>
      <c r="E23" s="4">
        <v>6.6</v>
      </c>
      <c r="F23" s="4"/>
      <c r="G23" s="4"/>
      <c r="H23" s="4"/>
      <c r="I23" s="4">
        <v>5.4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5</v>
      </c>
      <c r="D24" s="4"/>
      <c r="E24" s="4"/>
      <c r="F24" s="4"/>
      <c r="G24" s="4">
        <v>11.3</v>
      </c>
      <c r="H24" s="4">
        <v>3.5</v>
      </c>
      <c r="I24" s="4"/>
      <c r="J24" s="4"/>
      <c r="K24" s="4"/>
      <c r="L24" s="4">
        <v>7.9</v>
      </c>
      <c r="M24" s="4">
        <v>4.5999999999999996</v>
      </c>
    </row>
    <row r="25" spans="1:13" x14ac:dyDescent="0.2">
      <c r="A25" s="1">
        <v>22</v>
      </c>
      <c r="B25" s="3">
        <v>10.7</v>
      </c>
      <c r="C25" s="4"/>
      <c r="D25" s="4"/>
      <c r="E25" s="4">
        <v>10.7</v>
      </c>
      <c r="F25" s="4">
        <v>9.4</v>
      </c>
      <c r="G25" s="4"/>
      <c r="H25" s="4"/>
      <c r="I25" s="4"/>
      <c r="J25" s="4">
        <v>4.7</v>
      </c>
      <c r="K25" s="4">
        <v>13.9</v>
      </c>
      <c r="L25" s="4"/>
      <c r="M25" s="4"/>
    </row>
    <row r="26" spans="1:13" x14ac:dyDescent="0.2">
      <c r="A26" s="1">
        <v>23</v>
      </c>
      <c r="B26" s="3"/>
      <c r="C26" s="4"/>
      <c r="D26" s="4" t="s">
        <v>28</v>
      </c>
      <c r="E26" s="4"/>
      <c r="F26" s="4"/>
      <c r="G26" s="4"/>
      <c r="H26" s="4"/>
      <c r="I26" s="4">
        <v>8.4</v>
      </c>
      <c r="J26" s="4"/>
      <c r="K26" s="4"/>
      <c r="L26" s="4"/>
      <c r="M26" s="4"/>
    </row>
    <row r="27" spans="1:13" x14ac:dyDescent="0.2">
      <c r="A27" s="1">
        <v>24</v>
      </c>
      <c r="B27" s="3"/>
      <c r="C27" s="4">
        <v>5.2</v>
      </c>
      <c r="D27" s="4"/>
      <c r="E27" s="4"/>
      <c r="F27" s="4"/>
      <c r="G27" s="4">
        <v>14.5</v>
      </c>
      <c r="H27" s="4">
        <v>13</v>
      </c>
      <c r="I27" s="4"/>
      <c r="J27" s="4"/>
      <c r="K27" s="4"/>
      <c r="L27" s="4">
        <v>4.5</v>
      </c>
      <c r="M27" s="4">
        <v>6.5</v>
      </c>
    </row>
    <row r="28" spans="1:13" x14ac:dyDescent="0.2">
      <c r="A28" s="1">
        <v>25</v>
      </c>
      <c r="B28" s="3">
        <v>5.4</v>
      </c>
      <c r="C28" s="4"/>
      <c r="D28" s="4"/>
      <c r="E28" s="4">
        <v>4.9000000000000004</v>
      </c>
      <c r="F28" s="4">
        <v>10.7</v>
      </c>
      <c r="G28" s="4"/>
      <c r="H28" s="4"/>
      <c r="I28" s="4"/>
      <c r="J28" s="4">
        <v>12</v>
      </c>
      <c r="K28" s="4">
        <v>11.9</v>
      </c>
      <c r="L28" s="4"/>
      <c r="M28" s="4"/>
    </row>
    <row r="29" spans="1:13" x14ac:dyDescent="0.2">
      <c r="A29" s="1">
        <v>26</v>
      </c>
      <c r="B29" s="3"/>
      <c r="C29" s="4"/>
      <c r="D29" s="4" t="s">
        <v>28</v>
      </c>
      <c r="E29" s="4"/>
      <c r="F29" s="4"/>
      <c r="G29" s="4"/>
      <c r="H29" s="4"/>
      <c r="I29" s="4">
        <v>3.7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10.6</v>
      </c>
      <c r="D30" s="4">
        <v>8.1</v>
      </c>
      <c r="E30" s="4"/>
      <c r="F30" s="4"/>
      <c r="G30" s="4">
        <v>9.6</v>
      </c>
      <c r="H30" s="4">
        <v>9</v>
      </c>
      <c r="I30" s="4"/>
      <c r="J30" s="4"/>
      <c r="K30" s="4"/>
      <c r="L30" s="4">
        <v>6.7</v>
      </c>
      <c r="M30" s="4">
        <v>8.3000000000000007</v>
      </c>
    </row>
    <row r="31" spans="1:13" x14ac:dyDescent="0.2">
      <c r="A31" s="1">
        <v>28</v>
      </c>
      <c r="B31" s="3">
        <v>6.6</v>
      </c>
      <c r="C31" s="4"/>
      <c r="D31" s="4">
        <v>6.2</v>
      </c>
      <c r="E31" s="4">
        <v>1.8</v>
      </c>
      <c r="F31" s="4">
        <v>6.5</v>
      </c>
      <c r="G31" s="4"/>
      <c r="H31" s="4"/>
      <c r="I31" s="4"/>
      <c r="J31" s="4">
        <v>9.6999999999999993</v>
      </c>
      <c r="K31" s="4">
        <v>4.4000000000000004</v>
      </c>
      <c r="L31" s="4"/>
      <c r="M31" s="4"/>
    </row>
    <row r="32" spans="1:13" x14ac:dyDescent="0.2">
      <c r="A32" s="1">
        <v>29</v>
      </c>
      <c r="B32" s="3"/>
      <c r="C32" s="4"/>
      <c r="D32" s="4">
        <v>5.4</v>
      </c>
      <c r="E32" s="4"/>
      <c r="F32" s="4"/>
      <c r="G32" s="4"/>
      <c r="H32" s="4"/>
      <c r="I32" s="4">
        <v>18.600000000000001</v>
      </c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>
        <v>9.3000000000000007</v>
      </c>
      <c r="H33" s="4">
        <v>12.4</v>
      </c>
      <c r="I33" s="4"/>
      <c r="J33" s="4"/>
      <c r="K33" s="4"/>
      <c r="L33" s="4">
        <v>10.1</v>
      </c>
      <c r="M33" s="4">
        <v>12.3</v>
      </c>
    </row>
    <row r="34" spans="1:13" x14ac:dyDescent="0.2">
      <c r="A34" s="1">
        <v>31</v>
      </c>
      <c r="B34" s="3" t="s">
        <v>28</v>
      </c>
      <c r="C34" s="4"/>
      <c r="D34" s="4"/>
      <c r="E34" s="4"/>
      <c r="F34" s="4">
        <v>4.0999999999999996</v>
      </c>
      <c r="G34" s="4"/>
      <c r="H34" s="4"/>
      <c r="I34" s="4"/>
      <c r="J34" s="4"/>
      <c r="K34" s="4">
        <v>5.6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10.7</v>
      </c>
      <c r="C37" s="1">
        <f t="shared" ref="C37:M37" si="0">MAX(C4:C34)</f>
        <v>11.4</v>
      </c>
      <c r="D37" s="1">
        <f t="shared" si="0"/>
        <v>11.4</v>
      </c>
      <c r="E37" s="1">
        <f t="shared" si="0"/>
        <v>10.7</v>
      </c>
      <c r="F37" s="1">
        <f t="shared" si="0"/>
        <v>10.7</v>
      </c>
      <c r="G37" s="1">
        <f t="shared" si="0"/>
        <v>14.5</v>
      </c>
      <c r="H37" s="1">
        <f t="shared" si="0"/>
        <v>16.899999999999999</v>
      </c>
      <c r="I37" s="1">
        <f t="shared" si="0"/>
        <v>20.2</v>
      </c>
      <c r="J37" s="1">
        <f t="shared" si="0"/>
        <v>13.7</v>
      </c>
      <c r="K37" s="1">
        <f t="shared" si="0"/>
        <v>13.9</v>
      </c>
      <c r="L37" s="1">
        <f t="shared" si="0"/>
        <v>10.4</v>
      </c>
      <c r="M37" s="1">
        <f t="shared" si="0"/>
        <v>12.3</v>
      </c>
    </row>
    <row r="39" spans="1:13" x14ac:dyDescent="0.2">
      <c r="A39" s="1" t="s">
        <v>3</v>
      </c>
      <c r="B39" s="1">
        <f>MAX(B4:M34)</f>
        <v>20.2</v>
      </c>
      <c r="D39" s="1" t="s">
        <v>4</v>
      </c>
      <c r="E39" s="3">
        <f>AVERAGE(B4:M34)</f>
        <v>7.9689075630252111</v>
      </c>
      <c r="G39" s="1" t="s">
        <v>5</v>
      </c>
      <c r="H39" s="3">
        <f>STDEV(B4:M34)</f>
        <v>3.3048692350643023</v>
      </c>
      <c r="J39" s="1" t="s">
        <v>6</v>
      </c>
      <c r="K39" s="1">
        <f>COUNT(B4:M34)</f>
        <v>119</v>
      </c>
      <c r="L39" s="1" t="s">
        <v>8</v>
      </c>
      <c r="M39" s="6">
        <f>100*K39/122</f>
        <v>97.540983606557376</v>
      </c>
    </row>
    <row r="41" spans="1:13" x14ac:dyDescent="0.2">
      <c r="A41" s="1" t="s">
        <v>7</v>
      </c>
      <c r="C41" s="3">
        <f>PERCENTILE(B4:M34,0.98)</f>
        <v>16.036000000000001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4" x14ac:dyDescent="0.2">
      <c r="F1" s="1" t="s">
        <v>20</v>
      </c>
    </row>
    <row r="2" spans="1:14" x14ac:dyDescent="0.2">
      <c r="E2" s="1" t="s">
        <v>1</v>
      </c>
    </row>
    <row r="3" spans="1:14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4" x14ac:dyDescent="0.2">
      <c r="A4" s="1">
        <v>1</v>
      </c>
      <c r="B4" s="3">
        <v>7.9</v>
      </c>
      <c r="C4" s="4"/>
      <c r="D4" s="4"/>
      <c r="E4" s="4">
        <v>6.1</v>
      </c>
      <c r="F4" s="4">
        <v>3.9</v>
      </c>
      <c r="G4" s="4"/>
      <c r="H4" s="4"/>
      <c r="I4" s="4"/>
      <c r="J4" s="4">
        <v>6.1</v>
      </c>
      <c r="K4" s="4">
        <v>5.0999999999999996</v>
      </c>
      <c r="L4" s="4"/>
      <c r="M4" s="4"/>
      <c r="N4" s="5"/>
    </row>
    <row r="5" spans="1:14" x14ac:dyDescent="0.2">
      <c r="A5" s="1">
        <v>2</v>
      </c>
      <c r="B5" s="3"/>
      <c r="C5" s="4"/>
      <c r="D5" s="4">
        <v>8.6999999999999993</v>
      </c>
      <c r="E5" s="4"/>
      <c r="F5" s="4"/>
      <c r="G5" s="4"/>
      <c r="H5" s="4"/>
      <c r="I5" s="4">
        <v>14.7</v>
      </c>
      <c r="J5" s="4"/>
      <c r="K5" s="4"/>
      <c r="L5" s="4"/>
      <c r="M5" s="4"/>
      <c r="N5" s="5"/>
    </row>
    <row r="6" spans="1:14" x14ac:dyDescent="0.2">
      <c r="A6" s="1">
        <v>3</v>
      </c>
      <c r="B6" s="3"/>
      <c r="C6" s="4">
        <v>9.6</v>
      </c>
      <c r="D6" s="4"/>
      <c r="E6" s="4"/>
      <c r="F6" s="4"/>
      <c r="G6" s="4">
        <v>6.1</v>
      </c>
      <c r="H6" s="4">
        <v>9.3000000000000007</v>
      </c>
      <c r="I6" s="4"/>
      <c r="J6" s="4"/>
      <c r="K6" s="4"/>
      <c r="L6" s="4">
        <v>4.0999999999999996</v>
      </c>
      <c r="M6" s="4">
        <v>3.8</v>
      </c>
      <c r="N6" s="5"/>
    </row>
    <row r="7" spans="1:14" x14ac:dyDescent="0.2">
      <c r="A7" s="1">
        <v>4</v>
      </c>
      <c r="B7" s="3"/>
      <c r="C7" s="4"/>
      <c r="D7" s="4"/>
      <c r="E7" s="4">
        <v>9.1999999999999993</v>
      </c>
      <c r="F7" s="4">
        <v>4.3</v>
      </c>
      <c r="G7" s="4"/>
      <c r="H7" s="4"/>
      <c r="I7" s="4"/>
      <c r="J7" s="4">
        <v>7.7</v>
      </c>
      <c r="K7" s="4">
        <v>4.5999999999999996</v>
      </c>
      <c r="L7" s="4"/>
      <c r="M7" s="4"/>
      <c r="N7" s="5"/>
    </row>
    <row r="8" spans="1:14" x14ac:dyDescent="0.2">
      <c r="A8" s="1">
        <v>5</v>
      </c>
      <c r="B8" s="3"/>
      <c r="C8" s="4"/>
      <c r="D8" s="4">
        <v>6.1</v>
      </c>
      <c r="E8" s="4"/>
      <c r="F8" s="4"/>
      <c r="G8" s="4"/>
      <c r="H8" s="4"/>
      <c r="I8" s="4">
        <v>7.5</v>
      </c>
      <c r="J8" s="4"/>
      <c r="K8" s="4"/>
      <c r="L8" s="4"/>
      <c r="M8" s="4"/>
      <c r="N8" s="5"/>
    </row>
    <row r="9" spans="1:14" x14ac:dyDescent="0.2">
      <c r="A9" s="1">
        <v>6</v>
      </c>
      <c r="B9" s="3"/>
      <c r="C9" s="4">
        <v>7</v>
      </c>
      <c r="D9" s="4"/>
      <c r="E9" s="4"/>
      <c r="F9" s="4"/>
      <c r="G9" s="4">
        <v>6.7</v>
      </c>
      <c r="H9" s="4">
        <v>3.1</v>
      </c>
      <c r="I9" s="4"/>
      <c r="J9" s="4"/>
      <c r="K9" s="4"/>
      <c r="L9" s="4">
        <v>5</v>
      </c>
      <c r="M9" s="4">
        <v>6.1</v>
      </c>
      <c r="N9" s="5"/>
    </row>
    <row r="10" spans="1:14" x14ac:dyDescent="0.2">
      <c r="A10" s="1">
        <v>7</v>
      </c>
      <c r="B10" s="3"/>
      <c r="C10" s="4"/>
      <c r="D10" s="4"/>
      <c r="E10" s="4">
        <v>4.3</v>
      </c>
      <c r="F10" s="4">
        <v>12.8</v>
      </c>
      <c r="G10" s="4"/>
      <c r="H10" s="4"/>
      <c r="I10" s="4"/>
      <c r="J10" s="4">
        <v>14.8</v>
      </c>
      <c r="K10" s="4">
        <v>3.1</v>
      </c>
      <c r="L10" s="4"/>
      <c r="M10" s="4"/>
      <c r="N10" s="5"/>
    </row>
    <row r="11" spans="1:14" x14ac:dyDescent="0.2">
      <c r="A11" s="1">
        <v>8</v>
      </c>
      <c r="B11" s="3"/>
      <c r="C11" s="4"/>
      <c r="D11" s="4">
        <v>23</v>
      </c>
      <c r="E11" s="4"/>
      <c r="F11" s="4"/>
      <c r="G11" s="4"/>
      <c r="H11" s="4"/>
      <c r="I11" s="4">
        <v>13.5</v>
      </c>
      <c r="J11" s="4"/>
      <c r="K11" s="4"/>
      <c r="L11" s="4"/>
      <c r="M11" s="4"/>
      <c r="N11" s="5"/>
    </row>
    <row r="12" spans="1:14" x14ac:dyDescent="0.2">
      <c r="A12" s="1">
        <v>9</v>
      </c>
      <c r="B12" s="3"/>
      <c r="C12" s="4">
        <v>7.7</v>
      </c>
      <c r="D12" s="4"/>
      <c r="E12" s="4"/>
      <c r="F12" s="4"/>
      <c r="G12" s="4">
        <v>3.1</v>
      </c>
      <c r="H12" s="4">
        <v>6.4</v>
      </c>
      <c r="I12" s="4"/>
      <c r="J12" s="4"/>
      <c r="K12" s="4"/>
      <c r="L12" s="4">
        <v>8.4</v>
      </c>
      <c r="M12" s="4">
        <v>4.8</v>
      </c>
      <c r="N12" s="5"/>
    </row>
    <row r="13" spans="1:14" x14ac:dyDescent="0.2">
      <c r="A13" s="1">
        <v>10</v>
      </c>
      <c r="B13" s="3"/>
      <c r="C13" s="4"/>
      <c r="D13" s="4"/>
      <c r="E13" s="4">
        <v>5.6</v>
      </c>
      <c r="F13" s="4">
        <v>5.6</v>
      </c>
      <c r="G13" s="4"/>
      <c r="H13" s="4"/>
      <c r="I13" s="4"/>
      <c r="J13" s="4">
        <v>12.5</v>
      </c>
      <c r="K13" s="4">
        <v>8.6</v>
      </c>
      <c r="L13" s="4"/>
      <c r="M13" s="4"/>
      <c r="N13" s="5"/>
    </row>
    <row r="14" spans="1:14" x14ac:dyDescent="0.2">
      <c r="A14" s="1">
        <v>11</v>
      </c>
      <c r="B14" s="3"/>
      <c r="C14" s="4"/>
      <c r="D14" s="4">
        <v>5.3</v>
      </c>
      <c r="E14" s="4"/>
      <c r="F14" s="4"/>
      <c r="G14" s="4"/>
      <c r="H14" s="4"/>
      <c r="I14" s="4">
        <v>3.9</v>
      </c>
      <c r="J14" s="4"/>
      <c r="K14" s="4"/>
      <c r="L14" s="4"/>
      <c r="M14" s="4"/>
      <c r="N14" s="5"/>
    </row>
    <row r="15" spans="1:14" x14ac:dyDescent="0.2">
      <c r="A15" s="1">
        <v>12</v>
      </c>
      <c r="B15" s="3"/>
      <c r="C15" s="4">
        <v>10.6</v>
      </c>
      <c r="D15" s="4"/>
      <c r="E15" s="4"/>
      <c r="F15" s="4"/>
      <c r="G15" s="4">
        <v>7.5</v>
      </c>
      <c r="H15" s="4">
        <v>8.5</v>
      </c>
      <c r="I15" s="4"/>
      <c r="J15" s="4"/>
      <c r="K15" s="4"/>
      <c r="L15" s="4">
        <v>10.8</v>
      </c>
      <c r="M15" s="4">
        <v>6.7</v>
      </c>
      <c r="N15" s="5"/>
    </row>
    <row r="16" spans="1:14" x14ac:dyDescent="0.2">
      <c r="A16" s="1">
        <v>13</v>
      </c>
      <c r="B16" s="3"/>
      <c r="C16" s="4"/>
      <c r="D16" s="4"/>
      <c r="E16" s="4">
        <v>7</v>
      </c>
      <c r="F16" s="4">
        <v>7.5</v>
      </c>
      <c r="G16" s="4"/>
      <c r="H16" s="4"/>
      <c r="I16" s="4"/>
      <c r="J16" s="4">
        <v>9.8000000000000007</v>
      </c>
      <c r="K16" s="4">
        <v>8.1999999999999993</v>
      </c>
      <c r="L16" s="4"/>
      <c r="M16" s="4"/>
      <c r="N16" s="5"/>
    </row>
    <row r="17" spans="1:14" x14ac:dyDescent="0.2">
      <c r="A17" s="1">
        <v>14</v>
      </c>
      <c r="B17" s="3"/>
      <c r="C17" s="4"/>
      <c r="D17" s="4">
        <v>6.6</v>
      </c>
      <c r="E17" s="4"/>
      <c r="F17" s="4"/>
      <c r="G17" s="4"/>
      <c r="H17" s="4"/>
      <c r="I17" s="4">
        <v>9.8000000000000007</v>
      </c>
      <c r="J17" s="4"/>
      <c r="K17" s="4"/>
      <c r="L17" s="4"/>
      <c r="M17" s="4"/>
      <c r="N17" s="5"/>
    </row>
    <row r="18" spans="1:14" x14ac:dyDescent="0.2">
      <c r="A18" s="1">
        <v>15</v>
      </c>
      <c r="B18" s="3"/>
      <c r="C18" s="4">
        <v>9.1</v>
      </c>
      <c r="D18" s="4"/>
      <c r="E18" s="4"/>
      <c r="F18" s="4"/>
      <c r="G18" s="4">
        <v>13.1</v>
      </c>
      <c r="H18" s="4">
        <v>3.9</v>
      </c>
      <c r="I18" s="4"/>
      <c r="J18" s="4"/>
      <c r="K18" s="4"/>
      <c r="L18" s="4">
        <v>6.9</v>
      </c>
      <c r="M18" s="4">
        <v>6.9</v>
      </c>
      <c r="N18" s="5"/>
    </row>
    <row r="19" spans="1:14" x14ac:dyDescent="0.2">
      <c r="A19" s="1">
        <v>16</v>
      </c>
      <c r="B19" s="3"/>
      <c r="C19" s="4"/>
      <c r="D19" s="4"/>
      <c r="E19" s="4">
        <v>6.7</v>
      </c>
      <c r="F19" s="4">
        <v>8.3000000000000007</v>
      </c>
      <c r="G19" s="4"/>
      <c r="H19" s="4"/>
      <c r="I19" s="4"/>
      <c r="J19" s="4">
        <v>6.1</v>
      </c>
      <c r="K19" s="4">
        <v>7.2</v>
      </c>
      <c r="L19" s="4"/>
      <c r="M19" s="4"/>
      <c r="N19" s="5"/>
    </row>
    <row r="20" spans="1:14" x14ac:dyDescent="0.2">
      <c r="A20" s="1">
        <v>17</v>
      </c>
      <c r="B20" s="3"/>
      <c r="C20" s="4"/>
      <c r="D20" s="4">
        <v>10.4</v>
      </c>
      <c r="E20" s="4"/>
      <c r="F20" s="4"/>
      <c r="G20" s="4"/>
      <c r="H20" s="4"/>
      <c r="I20" s="4">
        <v>5.9</v>
      </c>
      <c r="J20" s="4"/>
      <c r="K20" s="4"/>
      <c r="L20" s="4"/>
      <c r="M20" s="4"/>
      <c r="N20" s="5"/>
    </row>
    <row r="21" spans="1:14" x14ac:dyDescent="0.2">
      <c r="A21" s="1">
        <v>18</v>
      </c>
      <c r="B21" s="3"/>
      <c r="C21" s="4">
        <v>3.8</v>
      </c>
      <c r="D21" s="4"/>
      <c r="E21" s="4"/>
      <c r="F21" s="4"/>
      <c r="G21" s="4">
        <v>4.2</v>
      </c>
      <c r="H21" s="4">
        <v>9.1999999999999993</v>
      </c>
      <c r="I21" s="4"/>
      <c r="J21" s="4"/>
      <c r="K21" s="4"/>
      <c r="L21" s="4">
        <v>4</v>
      </c>
      <c r="M21" s="4">
        <v>13.8</v>
      </c>
      <c r="N21" s="5"/>
    </row>
    <row r="22" spans="1:14" x14ac:dyDescent="0.2">
      <c r="A22" s="1">
        <v>19</v>
      </c>
      <c r="B22" s="3">
        <v>9.4</v>
      </c>
      <c r="C22" s="4"/>
      <c r="D22" s="4"/>
      <c r="E22" s="4">
        <v>4.5999999999999996</v>
      </c>
      <c r="F22" s="4">
        <v>7.6</v>
      </c>
      <c r="G22" s="4"/>
      <c r="H22" s="4"/>
      <c r="I22" s="4"/>
      <c r="J22" s="4">
        <v>3.4</v>
      </c>
      <c r="K22" s="4">
        <v>7.2</v>
      </c>
      <c r="L22" s="4"/>
      <c r="M22" s="4"/>
      <c r="N22" s="5"/>
    </row>
    <row r="23" spans="1:14" x14ac:dyDescent="0.2">
      <c r="A23" s="1">
        <v>20</v>
      </c>
      <c r="B23" s="3">
        <v>12.8</v>
      </c>
      <c r="C23" s="4"/>
      <c r="D23" s="4">
        <v>6.7</v>
      </c>
      <c r="E23" s="4"/>
      <c r="F23" s="4"/>
      <c r="G23" s="4"/>
      <c r="H23" s="4"/>
      <c r="I23" s="4">
        <v>4.5999999999999996</v>
      </c>
      <c r="J23" s="4"/>
      <c r="K23" s="4"/>
      <c r="L23" s="4"/>
      <c r="M23" s="4"/>
      <c r="N23" s="5"/>
    </row>
    <row r="24" spans="1:14" x14ac:dyDescent="0.2">
      <c r="A24" s="1">
        <v>21</v>
      </c>
      <c r="B24" s="3"/>
      <c r="C24" s="4">
        <v>7.7</v>
      </c>
      <c r="D24" s="4"/>
      <c r="E24" s="4"/>
      <c r="F24" s="4"/>
      <c r="G24" s="4">
        <v>14.4</v>
      </c>
      <c r="H24" s="4">
        <v>4.5999999999999996</v>
      </c>
      <c r="I24" s="4"/>
      <c r="J24" s="4"/>
      <c r="K24" s="4"/>
      <c r="L24" s="4">
        <v>10.1</v>
      </c>
      <c r="M24" s="4">
        <v>5.2</v>
      </c>
      <c r="N24" s="5"/>
    </row>
    <row r="25" spans="1:14" x14ac:dyDescent="0.2">
      <c r="A25" s="1">
        <v>22</v>
      </c>
      <c r="B25" s="3">
        <v>9.9</v>
      </c>
      <c r="C25" s="4"/>
      <c r="D25" s="4"/>
      <c r="E25" s="4">
        <v>7</v>
      </c>
      <c r="F25" s="4">
        <v>6</v>
      </c>
      <c r="G25" s="4"/>
      <c r="H25" s="4"/>
      <c r="I25" s="4"/>
      <c r="J25" s="4">
        <v>6.1</v>
      </c>
      <c r="K25" s="4">
        <v>10.7</v>
      </c>
      <c r="L25" s="4"/>
      <c r="M25" s="4"/>
      <c r="N25" s="5"/>
    </row>
    <row r="26" spans="1:14" x14ac:dyDescent="0.2">
      <c r="A26" s="1">
        <v>23</v>
      </c>
      <c r="B26" s="3"/>
      <c r="C26" s="4"/>
      <c r="D26" s="4">
        <v>9.6</v>
      </c>
      <c r="E26" s="4"/>
      <c r="F26" s="4"/>
      <c r="G26" s="4"/>
      <c r="H26" s="4"/>
      <c r="I26" s="4">
        <v>3.3</v>
      </c>
      <c r="J26" s="4"/>
      <c r="K26" s="4"/>
      <c r="L26" s="4"/>
      <c r="M26" s="4"/>
      <c r="N26" s="5"/>
    </row>
    <row r="27" spans="1:14" x14ac:dyDescent="0.2">
      <c r="A27" s="1">
        <v>24</v>
      </c>
      <c r="B27" s="3"/>
      <c r="C27" s="4">
        <v>8.6999999999999993</v>
      </c>
      <c r="D27" s="4"/>
      <c r="E27" s="4"/>
      <c r="F27" s="4"/>
      <c r="G27" s="4">
        <v>12.4</v>
      </c>
      <c r="H27" s="4">
        <v>11.8</v>
      </c>
      <c r="I27" s="4"/>
      <c r="J27" s="4"/>
      <c r="K27" s="4"/>
      <c r="L27" s="4">
        <v>5.0999999999999996</v>
      </c>
      <c r="M27" s="4">
        <v>6.4</v>
      </c>
      <c r="N27" s="5"/>
    </row>
    <row r="28" spans="1:14" x14ac:dyDescent="0.2">
      <c r="A28" s="1">
        <v>25</v>
      </c>
      <c r="B28" s="3">
        <v>9.3000000000000007</v>
      </c>
      <c r="C28" s="4"/>
      <c r="D28" s="4"/>
      <c r="E28" s="4">
        <v>4.8</v>
      </c>
      <c r="F28" s="4">
        <v>8.4</v>
      </c>
      <c r="G28" s="4"/>
      <c r="H28" s="4"/>
      <c r="I28" s="4"/>
      <c r="J28" s="4">
        <v>8.1999999999999993</v>
      </c>
      <c r="K28" s="4">
        <v>7.8</v>
      </c>
      <c r="L28" s="4"/>
      <c r="M28" s="4"/>
      <c r="N28" s="5"/>
    </row>
    <row r="29" spans="1:14" x14ac:dyDescent="0.2">
      <c r="A29" s="1">
        <v>26</v>
      </c>
      <c r="B29" s="3"/>
      <c r="C29" s="4"/>
      <c r="D29" s="4">
        <v>6.8</v>
      </c>
      <c r="E29" s="4"/>
      <c r="F29" s="4"/>
      <c r="G29" s="4"/>
      <c r="H29" s="4"/>
      <c r="I29" s="4">
        <v>4.7</v>
      </c>
      <c r="J29" s="4"/>
      <c r="K29" s="4"/>
      <c r="L29" s="4"/>
      <c r="M29" s="4"/>
      <c r="N29" s="5"/>
    </row>
    <row r="30" spans="1:14" x14ac:dyDescent="0.2">
      <c r="A30" s="1">
        <v>27</v>
      </c>
      <c r="B30" s="3"/>
      <c r="C30" s="4">
        <v>6.4</v>
      </c>
      <c r="D30" s="4"/>
      <c r="E30" s="4"/>
      <c r="F30" s="4"/>
      <c r="G30" s="4">
        <v>6.7</v>
      </c>
      <c r="H30" s="4">
        <v>7</v>
      </c>
      <c r="I30" s="4"/>
      <c r="J30" s="4"/>
      <c r="K30" s="4"/>
      <c r="L30" s="4">
        <v>5.4</v>
      </c>
      <c r="M30" s="4">
        <v>9.1999999999999993</v>
      </c>
      <c r="N30" s="5"/>
    </row>
    <row r="31" spans="1:14" x14ac:dyDescent="0.2">
      <c r="A31" s="1">
        <v>28</v>
      </c>
      <c r="B31" s="3">
        <v>8.5</v>
      </c>
      <c r="C31" s="4"/>
      <c r="D31" s="4"/>
      <c r="E31" s="4">
        <v>8.4</v>
      </c>
      <c r="F31" s="4">
        <v>6.6</v>
      </c>
      <c r="G31" s="4"/>
      <c r="H31" s="4"/>
      <c r="I31" s="4"/>
      <c r="J31" s="4">
        <v>8.6</v>
      </c>
      <c r="K31" s="4">
        <v>7.5</v>
      </c>
      <c r="L31" s="4"/>
      <c r="M31" s="4"/>
      <c r="N31" s="5"/>
    </row>
    <row r="32" spans="1:14" x14ac:dyDescent="0.2">
      <c r="A32" s="1">
        <v>29</v>
      </c>
      <c r="B32" s="3"/>
      <c r="C32" s="4"/>
      <c r="D32" s="4">
        <v>10.3</v>
      </c>
      <c r="E32" s="4"/>
      <c r="F32" s="4"/>
      <c r="G32" s="4"/>
      <c r="H32" s="4"/>
      <c r="I32" s="4">
        <v>17.899999999999999</v>
      </c>
      <c r="J32" s="4"/>
      <c r="K32" s="4"/>
      <c r="L32" s="4"/>
      <c r="M32" s="4"/>
      <c r="N32" s="5"/>
    </row>
    <row r="33" spans="1:14" x14ac:dyDescent="0.2">
      <c r="A33" s="1">
        <v>30</v>
      </c>
      <c r="B33" s="3"/>
      <c r="C33" s="4"/>
      <c r="D33" s="4"/>
      <c r="E33" s="4"/>
      <c r="F33" s="4"/>
      <c r="G33" s="4">
        <v>9.4</v>
      </c>
      <c r="H33" s="4">
        <v>13.9</v>
      </c>
      <c r="I33" s="4"/>
      <c r="J33" s="4"/>
      <c r="K33" s="4"/>
      <c r="L33" s="4">
        <v>18.600000000000001</v>
      </c>
      <c r="M33" s="4">
        <v>10.199999999999999</v>
      </c>
      <c r="N33" s="5"/>
    </row>
    <row r="34" spans="1:14" x14ac:dyDescent="0.2">
      <c r="A34" s="1">
        <v>31</v>
      </c>
      <c r="B34" s="3">
        <v>7.9</v>
      </c>
      <c r="C34" s="4"/>
      <c r="D34" s="4"/>
      <c r="E34" s="4"/>
      <c r="F34" s="4">
        <v>3.9</v>
      </c>
      <c r="G34" s="4"/>
      <c r="H34" s="4"/>
      <c r="I34" s="4"/>
      <c r="J34" s="4"/>
      <c r="K34" s="4">
        <v>4.5999999999999996</v>
      </c>
      <c r="L34" s="4"/>
      <c r="M34" s="4"/>
      <c r="N34" s="5"/>
    </row>
    <row r="35" spans="1:14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</row>
    <row r="37" spans="1:14" x14ac:dyDescent="0.2">
      <c r="A37" s="1" t="s">
        <v>2</v>
      </c>
      <c r="B37" s="1">
        <f>MAX(B4:B34)</f>
        <v>12.8</v>
      </c>
      <c r="C37" s="1">
        <f t="shared" ref="C37:M37" si="0">MAX(C4:C34)</f>
        <v>10.6</v>
      </c>
      <c r="D37" s="1">
        <f t="shared" si="0"/>
        <v>23</v>
      </c>
      <c r="E37" s="1">
        <f t="shared" si="0"/>
        <v>9.1999999999999993</v>
      </c>
      <c r="F37" s="1">
        <f t="shared" si="0"/>
        <v>12.8</v>
      </c>
      <c r="G37" s="1">
        <f t="shared" si="0"/>
        <v>14.4</v>
      </c>
      <c r="H37" s="1">
        <f t="shared" si="0"/>
        <v>13.9</v>
      </c>
      <c r="I37" s="1">
        <f t="shared" si="0"/>
        <v>17.899999999999999</v>
      </c>
      <c r="J37" s="1">
        <f t="shared" si="0"/>
        <v>14.8</v>
      </c>
      <c r="K37" s="1">
        <f t="shared" si="0"/>
        <v>10.7</v>
      </c>
      <c r="L37" s="1">
        <f t="shared" si="0"/>
        <v>18.600000000000001</v>
      </c>
      <c r="M37" s="1">
        <f t="shared" si="0"/>
        <v>13.8</v>
      </c>
      <c r="N37" s="5"/>
    </row>
    <row r="39" spans="1:14" x14ac:dyDescent="0.2">
      <c r="A39" s="1" t="s">
        <v>3</v>
      </c>
      <c r="B39" s="1">
        <f>MAX(B4:M34)</f>
        <v>23</v>
      </c>
      <c r="D39" s="1" t="s">
        <v>4</v>
      </c>
      <c r="E39" s="3">
        <f>AVERAGE(B4:M34)</f>
        <v>7.8381355932203398</v>
      </c>
      <c r="G39" s="1" t="s">
        <v>5</v>
      </c>
      <c r="H39" s="3">
        <f>STDEV(B4:M34)</f>
        <v>3.4167490794694948</v>
      </c>
      <c r="J39" s="1" t="s">
        <v>6</v>
      </c>
      <c r="K39" s="1">
        <f>COUNT(B4:M34)</f>
        <v>118</v>
      </c>
      <c r="L39" s="1" t="s">
        <v>8</v>
      </c>
      <c r="M39" s="6">
        <f>100*K39/122</f>
        <v>96.721311475409834</v>
      </c>
    </row>
    <row r="41" spans="1:14" x14ac:dyDescent="0.2">
      <c r="A41" s="1" t="s">
        <v>7</v>
      </c>
      <c r="C41" s="3">
        <f>PERCENTILE(B4:M34,0.98)</f>
        <v>16.845999999999989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21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4</v>
      </c>
      <c r="C4" s="4"/>
      <c r="D4" s="4"/>
      <c r="E4" s="4">
        <v>4.0999999999999996</v>
      </c>
      <c r="F4" s="4">
        <v>3</v>
      </c>
      <c r="G4" s="4"/>
      <c r="H4" s="4"/>
      <c r="I4" s="4"/>
      <c r="J4" s="4">
        <v>14.4</v>
      </c>
      <c r="K4" s="4">
        <v>5.9</v>
      </c>
      <c r="L4" s="4"/>
      <c r="M4" s="4"/>
    </row>
    <row r="5" spans="1:13" x14ac:dyDescent="0.2">
      <c r="A5" s="1">
        <v>2</v>
      </c>
      <c r="B5" s="3"/>
      <c r="C5" s="4"/>
      <c r="D5" s="4">
        <v>7.1</v>
      </c>
      <c r="E5" s="4"/>
      <c r="F5" s="4"/>
      <c r="G5" s="4"/>
      <c r="H5" s="4"/>
      <c r="I5" s="4"/>
      <c r="J5" s="4"/>
      <c r="K5" s="4"/>
      <c r="L5" s="4">
        <v>5.5</v>
      </c>
      <c r="M5" s="4"/>
    </row>
    <row r="6" spans="1:13" x14ac:dyDescent="0.2">
      <c r="A6" s="1">
        <v>3</v>
      </c>
      <c r="B6" s="3"/>
      <c r="C6" s="4"/>
      <c r="D6" s="4"/>
      <c r="E6" s="4"/>
      <c r="F6" s="4"/>
      <c r="G6" s="4">
        <v>5.3</v>
      </c>
      <c r="H6" s="4">
        <v>21.4</v>
      </c>
      <c r="I6" s="4"/>
      <c r="J6" s="4"/>
      <c r="K6" s="4"/>
      <c r="L6" s="4"/>
      <c r="M6" s="4"/>
    </row>
    <row r="7" spans="1:13" x14ac:dyDescent="0.2">
      <c r="A7" s="1">
        <v>4</v>
      </c>
      <c r="B7" s="3">
        <v>7</v>
      </c>
      <c r="C7" s="4"/>
      <c r="D7" s="4"/>
      <c r="E7" s="4">
        <v>7.4</v>
      </c>
      <c r="F7" s="4">
        <v>4.9000000000000004</v>
      </c>
      <c r="G7" s="4"/>
      <c r="H7" s="4"/>
      <c r="I7" s="4"/>
      <c r="J7" s="4">
        <v>12.7</v>
      </c>
      <c r="K7" s="4">
        <v>5.6</v>
      </c>
      <c r="L7" s="4"/>
      <c r="M7" s="4"/>
    </row>
    <row r="8" spans="1:13" x14ac:dyDescent="0.2">
      <c r="A8" s="1">
        <v>5</v>
      </c>
      <c r="B8" s="3"/>
      <c r="C8" s="4"/>
      <c r="D8" s="4">
        <v>4.2</v>
      </c>
      <c r="E8" s="4"/>
      <c r="F8" s="4"/>
      <c r="G8" s="4"/>
      <c r="H8" s="4"/>
      <c r="I8" s="4"/>
      <c r="J8" s="4"/>
      <c r="K8" s="4"/>
      <c r="L8" s="4">
        <v>5.0999999999999996</v>
      </c>
      <c r="M8" s="4"/>
    </row>
    <row r="9" spans="1:13" x14ac:dyDescent="0.2">
      <c r="A9" s="1">
        <v>6</v>
      </c>
      <c r="B9" s="3"/>
      <c r="C9" s="4"/>
      <c r="D9" s="4"/>
      <c r="E9" s="4">
        <v>7.7</v>
      </c>
      <c r="F9" s="4"/>
      <c r="G9" s="4">
        <v>5.4</v>
      </c>
      <c r="H9" s="4">
        <v>4.5999999999999996</v>
      </c>
      <c r="I9" s="4"/>
      <c r="J9" s="4"/>
      <c r="K9" s="4"/>
      <c r="L9" s="4"/>
      <c r="M9" s="4"/>
    </row>
    <row r="10" spans="1:13" x14ac:dyDescent="0.2">
      <c r="A10" s="1">
        <v>7</v>
      </c>
      <c r="B10" s="3">
        <v>8.1999999999999993</v>
      </c>
      <c r="C10" s="4"/>
      <c r="D10" s="4"/>
      <c r="E10" s="4">
        <v>5.8</v>
      </c>
      <c r="F10" s="4">
        <v>8</v>
      </c>
      <c r="G10" s="4"/>
      <c r="H10" s="4"/>
      <c r="I10" s="4"/>
      <c r="J10" s="4">
        <v>14.2</v>
      </c>
      <c r="K10" s="4">
        <v>4.7</v>
      </c>
      <c r="L10" s="4"/>
      <c r="M10" s="4">
        <v>7.3</v>
      </c>
    </row>
    <row r="11" spans="1:13" x14ac:dyDescent="0.2">
      <c r="A11" s="1">
        <v>8</v>
      </c>
      <c r="B11" s="3"/>
      <c r="C11" s="4">
        <v>7</v>
      </c>
      <c r="D11" s="4">
        <v>12.1</v>
      </c>
      <c r="E11" s="4"/>
      <c r="F11" s="4"/>
      <c r="G11" s="4"/>
      <c r="H11" s="4"/>
      <c r="I11" s="4">
        <v>23.4</v>
      </c>
      <c r="J11" s="4"/>
      <c r="K11" s="4"/>
      <c r="L11" s="4">
        <v>8.3000000000000007</v>
      </c>
      <c r="M11" s="4">
        <v>9.6</v>
      </c>
    </row>
    <row r="12" spans="1:13" x14ac:dyDescent="0.2">
      <c r="A12" s="1">
        <v>9</v>
      </c>
      <c r="B12" s="3"/>
      <c r="C12" s="4">
        <v>9.4</v>
      </c>
      <c r="D12" s="4"/>
      <c r="E12" s="4"/>
      <c r="F12" s="4"/>
      <c r="G12" s="4">
        <v>6.2</v>
      </c>
      <c r="H12" s="4">
        <v>6.3</v>
      </c>
      <c r="I12" s="4">
        <v>17.5</v>
      </c>
      <c r="J12" s="4"/>
      <c r="K12" s="4"/>
      <c r="L12" s="4"/>
      <c r="M12" s="4">
        <v>5.3</v>
      </c>
    </row>
    <row r="13" spans="1:13" x14ac:dyDescent="0.2">
      <c r="A13" s="1">
        <v>10</v>
      </c>
      <c r="B13" s="3"/>
      <c r="C13" s="4">
        <v>5.7</v>
      </c>
      <c r="D13" s="4"/>
      <c r="E13" s="4">
        <v>6.7</v>
      </c>
      <c r="F13" s="4">
        <v>5.2</v>
      </c>
      <c r="G13" s="4"/>
      <c r="H13" s="4"/>
      <c r="I13" s="4">
        <v>5.6</v>
      </c>
      <c r="J13" s="4">
        <v>19.399999999999999</v>
      </c>
      <c r="K13" s="4">
        <v>9.1</v>
      </c>
      <c r="L13" s="4"/>
      <c r="M13" s="4">
        <v>8</v>
      </c>
    </row>
    <row r="14" spans="1:13" x14ac:dyDescent="0.2">
      <c r="A14" s="1">
        <v>11</v>
      </c>
      <c r="B14" s="3"/>
      <c r="C14" s="4">
        <v>4.5999999999999996</v>
      </c>
      <c r="D14" s="4"/>
      <c r="E14" s="4"/>
      <c r="F14" s="4"/>
      <c r="G14" s="4"/>
      <c r="H14" s="4"/>
      <c r="I14" s="4">
        <v>5.6</v>
      </c>
      <c r="J14" s="4"/>
      <c r="K14" s="4"/>
      <c r="L14" s="4">
        <v>6.5</v>
      </c>
      <c r="M14" s="4"/>
    </row>
    <row r="15" spans="1:13" x14ac:dyDescent="0.2">
      <c r="A15" s="1">
        <v>12</v>
      </c>
      <c r="B15" s="3"/>
      <c r="C15" s="4">
        <v>2.5</v>
      </c>
      <c r="D15" s="4"/>
      <c r="E15" s="4"/>
      <c r="F15" s="4"/>
      <c r="G15" s="4">
        <v>15.9</v>
      </c>
      <c r="H15" s="4">
        <v>13.1</v>
      </c>
      <c r="I15" s="4"/>
      <c r="J15" s="4"/>
      <c r="K15" s="4"/>
      <c r="L15" s="4"/>
      <c r="M15" s="4">
        <v>10.199999999999999</v>
      </c>
    </row>
    <row r="16" spans="1:13" x14ac:dyDescent="0.2">
      <c r="A16" s="1">
        <v>13</v>
      </c>
      <c r="B16" s="3">
        <v>1.4</v>
      </c>
      <c r="C16" s="4">
        <v>3.5</v>
      </c>
      <c r="D16" s="4"/>
      <c r="E16" s="4">
        <v>5.6</v>
      </c>
      <c r="F16" s="4">
        <v>9.6999999999999993</v>
      </c>
      <c r="G16" s="4"/>
      <c r="H16" s="4"/>
      <c r="I16" s="4"/>
      <c r="J16" s="4">
        <v>18.899999999999999</v>
      </c>
      <c r="K16" s="4">
        <v>4.8</v>
      </c>
      <c r="L16" s="4"/>
      <c r="M16" s="4"/>
    </row>
    <row r="17" spans="1:13" x14ac:dyDescent="0.2">
      <c r="A17" s="1">
        <v>14</v>
      </c>
      <c r="B17" s="3"/>
      <c r="C17" s="4"/>
      <c r="D17" s="4">
        <v>5.2</v>
      </c>
      <c r="E17" s="4"/>
      <c r="F17" s="4"/>
      <c r="G17" s="4"/>
      <c r="H17" s="4"/>
      <c r="I17" s="4">
        <v>9.1999999999999993</v>
      </c>
      <c r="J17" s="4"/>
      <c r="K17" s="4"/>
      <c r="L17" s="4">
        <v>11.7</v>
      </c>
      <c r="M17" s="4"/>
    </row>
    <row r="18" spans="1:13" x14ac:dyDescent="0.2">
      <c r="A18" s="1">
        <v>15</v>
      </c>
      <c r="B18" s="3"/>
      <c r="C18" s="4">
        <v>5</v>
      </c>
      <c r="D18" s="4"/>
      <c r="E18" s="4"/>
      <c r="F18" s="4"/>
      <c r="G18" s="4">
        <v>10.4</v>
      </c>
      <c r="H18" s="4">
        <v>7</v>
      </c>
      <c r="I18" s="4"/>
      <c r="J18" s="4"/>
      <c r="K18" s="4"/>
      <c r="L18" s="4"/>
      <c r="M18" s="4">
        <v>14.3</v>
      </c>
    </row>
    <row r="19" spans="1:13" x14ac:dyDescent="0.2">
      <c r="A19" s="1">
        <v>16</v>
      </c>
      <c r="B19" s="3"/>
      <c r="C19" s="4"/>
      <c r="D19" s="4"/>
      <c r="E19" s="4"/>
      <c r="F19" s="4">
        <v>7.5</v>
      </c>
      <c r="G19" s="4"/>
      <c r="H19" s="4"/>
      <c r="I19" s="4"/>
      <c r="J19" s="4">
        <v>15.3</v>
      </c>
      <c r="K19" s="4">
        <v>2.1</v>
      </c>
      <c r="L19" s="4"/>
      <c r="M19" s="4"/>
    </row>
    <row r="20" spans="1:13" x14ac:dyDescent="0.2">
      <c r="A20" s="1">
        <v>17</v>
      </c>
      <c r="B20" s="3"/>
      <c r="C20" s="4"/>
      <c r="D20" s="4">
        <v>6.4</v>
      </c>
      <c r="E20" s="4"/>
      <c r="F20" s="4"/>
      <c r="G20" s="4"/>
      <c r="H20" s="4"/>
      <c r="I20" s="4">
        <v>12.6</v>
      </c>
      <c r="J20" s="4"/>
      <c r="K20" s="4"/>
      <c r="L20" s="4">
        <v>3.2</v>
      </c>
      <c r="M20" s="4"/>
    </row>
    <row r="21" spans="1:13" x14ac:dyDescent="0.2">
      <c r="A21" s="1">
        <v>18</v>
      </c>
      <c r="B21" s="3"/>
      <c r="C21" s="4">
        <v>4.5</v>
      </c>
      <c r="D21" s="4"/>
      <c r="E21" s="4"/>
      <c r="F21" s="4"/>
      <c r="G21" s="4">
        <v>5.7</v>
      </c>
      <c r="H21" s="4">
        <v>7.8</v>
      </c>
      <c r="I21" s="4"/>
      <c r="J21" s="4"/>
      <c r="K21" s="4"/>
      <c r="L21" s="4"/>
      <c r="M21" s="4">
        <v>12.1</v>
      </c>
    </row>
    <row r="22" spans="1:13" x14ac:dyDescent="0.2">
      <c r="A22" s="1">
        <v>19</v>
      </c>
      <c r="B22" s="3">
        <v>6.7</v>
      </c>
      <c r="C22" s="4"/>
      <c r="D22" s="4"/>
      <c r="E22" s="4"/>
      <c r="F22" s="4">
        <v>8.9</v>
      </c>
      <c r="G22" s="4"/>
      <c r="H22" s="4"/>
      <c r="I22" s="4"/>
      <c r="J22" s="4">
        <v>8.6999999999999993</v>
      </c>
      <c r="K22" s="4">
        <v>6.6</v>
      </c>
      <c r="L22" s="4"/>
      <c r="M22" s="4"/>
    </row>
    <row r="23" spans="1:13" x14ac:dyDescent="0.2">
      <c r="A23" s="1">
        <v>20</v>
      </c>
      <c r="B23" s="3"/>
      <c r="C23" s="4"/>
      <c r="D23" s="4"/>
      <c r="E23" s="4">
        <v>6.7</v>
      </c>
      <c r="F23" s="4"/>
      <c r="G23" s="4"/>
      <c r="H23" s="4"/>
      <c r="I23" s="4">
        <v>12.3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5.3</v>
      </c>
      <c r="D24" s="4"/>
      <c r="E24" s="4"/>
      <c r="F24" s="4"/>
      <c r="G24" s="4">
        <v>11.1</v>
      </c>
      <c r="H24" s="4">
        <v>6.5</v>
      </c>
      <c r="I24" s="4"/>
      <c r="J24" s="4"/>
      <c r="K24" s="4"/>
      <c r="L24" s="4"/>
      <c r="M24" s="4">
        <v>3.5</v>
      </c>
    </row>
    <row r="25" spans="1:13" x14ac:dyDescent="0.2">
      <c r="A25" s="1">
        <v>22</v>
      </c>
      <c r="B25" s="3">
        <v>7.2</v>
      </c>
      <c r="C25" s="4"/>
      <c r="D25" s="4"/>
      <c r="E25" s="4">
        <v>6.1</v>
      </c>
      <c r="F25" s="4">
        <v>7.1</v>
      </c>
      <c r="G25" s="4"/>
      <c r="H25" s="4"/>
      <c r="I25" s="4"/>
      <c r="J25" s="4">
        <v>5.9</v>
      </c>
      <c r="K25" s="4">
        <v>9.1999999999999993</v>
      </c>
      <c r="L25" s="4">
        <v>4.7</v>
      </c>
      <c r="M25" s="4"/>
    </row>
    <row r="26" spans="1:13" x14ac:dyDescent="0.2">
      <c r="A26" s="1">
        <v>23</v>
      </c>
      <c r="B26" s="3"/>
      <c r="C26" s="4"/>
      <c r="D26" s="4"/>
      <c r="E26" s="4"/>
      <c r="F26" s="4"/>
      <c r="G26" s="4"/>
      <c r="H26" s="4"/>
      <c r="I26" s="4">
        <v>13</v>
      </c>
      <c r="J26" s="4"/>
      <c r="K26" s="4"/>
      <c r="L26" s="4"/>
      <c r="M26" s="4"/>
    </row>
    <row r="27" spans="1:13" x14ac:dyDescent="0.2">
      <c r="A27" s="1">
        <v>24</v>
      </c>
      <c r="B27" s="3"/>
      <c r="C27" s="4">
        <v>6.9</v>
      </c>
      <c r="D27" s="4"/>
      <c r="E27" s="4"/>
      <c r="F27" s="4"/>
      <c r="G27" s="4">
        <v>9.6</v>
      </c>
      <c r="H27" s="4">
        <v>7.7</v>
      </c>
      <c r="I27" s="4"/>
      <c r="J27" s="4"/>
      <c r="K27" s="4"/>
      <c r="L27" s="4">
        <v>5</v>
      </c>
      <c r="M27" s="4">
        <v>6.4</v>
      </c>
    </row>
    <row r="28" spans="1:13" x14ac:dyDescent="0.2">
      <c r="A28" s="1">
        <v>25</v>
      </c>
      <c r="B28" s="3">
        <v>3.9</v>
      </c>
      <c r="C28" s="4"/>
      <c r="D28" s="4"/>
      <c r="E28" s="4">
        <v>4.7</v>
      </c>
      <c r="F28" s="4">
        <v>7.6</v>
      </c>
      <c r="G28" s="4"/>
      <c r="H28" s="4"/>
      <c r="I28" s="4"/>
      <c r="J28" s="4"/>
      <c r="K28" s="4">
        <v>6.4</v>
      </c>
      <c r="L28" s="4"/>
      <c r="M28" s="4"/>
    </row>
    <row r="29" spans="1:13" x14ac:dyDescent="0.2">
      <c r="A29" s="1">
        <v>26</v>
      </c>
      <c r="B29" s="3"/>
      <c r="C29" s="4"/>
      <c r="D29" s="4"/>
      <c r="E29" s="4"/>
      <c r="F29" s="4"/>
      <c r="G29" s="4"/>
      <c r="H29" s="4"/>
      <c r="I29" s="4">
        <v>9.9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6.6</v>
      </c>
      <c r="D30" s="4">
        <v>12.5</v>
      </c>
      <c r="E30" s="4"/>
      <c r="F30" s="4"/>
      <c r="G30" s="4">
        <v>12.2</v>
      </c>
      <c r="H30" s="4">
        <v>4.5999999999999996</v>
      </c>
      <c r="I30" s="4"/>
      <c r="J30" s="4"/>
      <c r="K30" s="4"/>
      <c r="L30" s="4">
        <v>4.2</v>
      </c>
      <c r="M30" s="4">
        <v>10.4</v>
      </c>
    </row>
    <row r="31" spans="1:13" x14ac:dyDescent="0.2">
      <c r="A31" s="1">
        <v>28</v>
      </c>
      <c r="B31" s="3" t="s">
        <v>28</v>
      </c>
      <c r="C31" s="4"/>
      <c r="D31" s="4">
        <v>8.1</v>
      </c>
      <c r="E31" s="4">
        <v>6.1</v>
      </c>
      <c r="F31" s="4">
        <v>7.4</v>
      </c>
      <c r="G31" s="4"/>
      <c r="H31" s="4"/>
      <c r="I31" s="4"/>
      <c r="J31" s="4"/>
      <c r="K31" s="4">
        <v>10.4</v>
      </c>
      <c r="L31" s="4"/>
      <c r="M31" s="4"/>
    </row>
    <row r="32" spans="1:13" x14ac:dyDescent="0.2">
      <c r="A32" s="1">
        <v>29</v>
      </c>
      <c r="B32" s="3"/>
      <c r="C32" s="4"/>
      <c r="D32" s="4">
        <v>7.6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>
        <v>7.3</v>
      </c>
      <c r="H33" s="4">
        <v>14.6</v>
      </c>
      <c r="I33" s="4"/>
      <c r="J33" s="4"/>
      <c r="K33" s="4"/>
      <c r="L33" s="4"/>
      <c r="M33" s="4">
        <v>5.2</v>
      </c>
    </row>
    <row r="34" spans="1:13" x14ac:dyDescent="0.2">
      <c r="A34" s="1">
        <v>31</v>
      </c>
      <c r="B34" s="3" t="s">
        <v>28</v>
      </c>
      <c r="C34" s="4"/>
      <c r="D34" s="4"/>
      <c r="E34" s="4"/>
      <c r="F34" s="4">
        <v>4.7</v>
      </c>
      <c r="G34" s="4"/>
      <c r="H34" s="4"/>
      <c r="I34" s="4">
        <v>23.8</v>
      </c>
      <c r="J34" s="4"/>
      <c r="K34" s="4">
        <v>3.9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8.1999999999999993</v>
      </c>
      <c r="C37" s="1">
        <f t="shared" ref="C37:M37" si="0">MAX(C4:C34)</f>
        <v>9.4</v>
      </c>
      <c r="D37" s="1">
        <f t="shared" si="0"/>
        <v>12.5</v>
      </c>
      <c r="E37" s="1">
        <f t="shared" si="0"/>
        <v>7.7</v>
      </c>
      <c r="F37" s="1">
        <f t="shared" si="0"/>
        <v>9.6999999999999993</v>
      </c>
      <c r="G37" s="1">
        <f t="shared" si="0"/>
        <v>15.9</v>
      </c>
      <c r="H37" s="1">
        <f t="shared" si="0"/>
        <v>21.4</v>
      </c>
      <c r="I37" s="1">
        <f t="shared" si="0"/>
        <v>23.8</v>
      </c>
      <c r="J37" s="1">
        <f t="shared" si="0"/>
        <v>19.399999999999999</v>
      </c>
      <c r="K37" s="1">
        <f t="shared" si="0"/>
        <v>10.4</v>
      </c>
      <c r="L37" s="1">
        <f t="shared" si="0"/>
        <v>11.7</v>
      </c>
      <c r="M37" s="1">
        <f t="shared" si="0"/>
        <v>14.3</v>
      </c>
    </row>
    <row r="39" spans="1:13" x14ac:dyDescent="0.2">
      <c r="A39" s="1" t="s">
        <v>3</v>
      </c>
      <c r="B39" s="1">
        <f>MAX(B4:M34)</f>
        <v>23.8</v>
      </c>
      <c r="D39" s="1" t="s">
        <v>4</v>
      </c>
      <c r="E39" s="3">
        <f>AVERAGE(B4:M34)</f>
        <v>8.0844827586206929</v>
      </c>
      <c r="G39" s="1" t="s">
        <v>5</v>
      </c>
      <c r="H39" s="3">
        <f>STDEV(B4:M34)</f>
        <v>4.2818850673663453</v>
      </c>
      <c r="J39" s="1" t="s">
        <v>6</v>
      </c>
      <c r="K39" s="1">
        <f>COUNT(B4:M34)</f>
        <v>116</v>
      </c>
      <c r="L39" s="1" t="s">
        <v>8</v>
      </c>
      <c r="M39" s="6">
        <f>100*K39/122</f>
        <v>95.081967213114751</v>
      </c>
    </row>
    <row r="41" spans="1:13" x14ac:dyDescent="0.2">
      <c r="A41" s="1" t="s">
        <v>7</v>
      </c>
      <c r="C41" s="3">
        <f>PERCENTILE(B4:M34,0.98)</f>
        <v>20.800000000000004</v>
      </c>
    </row>
  </sheetData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4" x14ac:dyDescent="0.2">
      <c r="F1" s="1" t="s">
        <v>22</v>
      </c>
    </row>
    <row r="2" spans="1:14" x14ac:dyDescent="0.2">
      <c r="E2" s="1" t="s">
        <v>1</v>
      </c>
    </row>
    <row r="3" spans="1:14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4" x14ac:dyDescent="0.2">
      <c r="A4" s="1">
        <v>1</v>
      </c>
      <c r="B4" s="3">
        <v>10.1</v>
      </c>
      <c r="C4" s="4">
        <v>6.9</v>
      </c>
      <c r="D4" s="4">
        <v>8.6</v>
      </c>
      <c r="E4" s="4">
        <v>6.2</v>
      </c>
      <c r="F4" s="4">
        <v>3.3</v>
      </c>
      <c r="G4" s="4">
        <v>5.8</v>
      </c>
      <c r="H4" s="4">
        <v>9.3000000000000007</v>
      </c>
      <c r="I4" s="4">
        <v>11</v>
      </c>
      <c r="J4" s="4">
        <v>7.2</v>
      </c>
      <c r="K4" s="4">
        <v>5.5</v>
      </c>
      <c r="L4" s="4">
        <v>8.9</v>
      </c>
      <c r="M4" s="4">
        <v>18.899999999999999</v>
      </c>
      <c r="N4" s="5"/>
    </row>
    <row r="5" spans="1:14" x14ac:dyDescent="0.2">
      <c r="A5" s="1">
        <v>2</v>
      </c>
      <c r="B5" s="3"/>
      <c r="C5" s="4">
        <v>8.8000000000000007</v>
      </c>
      <c r="D5" s="4">
        <v>10.199999999999999</v>
      </c>
      <c r="E5" s="4">
        <v>10.199999999999999</v>
      </c>
      <c r="F5" s="4">
        <v>4.8</v>
      </c>
      <c r="G5" s="4">
        <v>6.9</v>
      </c>
      <c r="H5" s="4">
        <v>11.7</v>
      </c>
      <c r="I5" s="4">
        <v>17</v>
      </c>
      <c r="J5" s="4">
        <v>4.8</v>
      </c>
      <c r="K5" s="4">
        <v>6.6</v>
      </c>
      <c r="L5" s="4">
        <v>6.9</v>
      </c>
      <c r="M5" s="4">
        <v>10.3</v>
      </c>
      <c r="N5" s="5"/>
    </row>
    <row r="6" spans="1:14" x14ac:dyDescent="0.2">
      <c r="A6" s="1">
        <v>3</v>
      </c>
      <c r="B6" s="3">
        <v>6.8</v>
      </c>
      <c r="C6" s="4">
        <v>7.2</v>
      </c>
      <c r="D6" s="4">
        <v>7.5</v>
      </c>
      <c r="E6" s="4">
        <v>5.7</v>
      </c>
      <c r="F6" s="4"/>
      <c r="G6" s="4">
        <v>8.1999999999999993</v>
      </c>
      <c r="H6" s="4">
        <v>15.4</v>
      </c>
      <c r="I6" s="4">
        <v>10.5</v>
      </c>
      <c r="J6" s="4">
        <v>8.1999999999999993</v>
      </c>
      <c r="K6" s="4">
        <v>6.1</v>
      </c>
      <c r="L6" s="4">
        <v>5.2</v>
      </c>
      <c r="M6" s="4">
        <v>7.8</v>
      </c>
      <c r="N6" s="5"/>
    </row>
    <row r="7" spans="1:14" x14ac:dyDescent="0.2">
      <c r="A7" s="1">
        <v>4</v>
      </c>
      <c r="B7" s="3">
        <v>6.4</v>
      </c>
      <c r="C7" s="4">
        <v>12.1</v>
      </c>
      <c r="D7" s="4">
        <v>3.4</v>
      </c>
      <c r="E7" s="4">
        <v>6.4</v>
      </c>
      <c r="F7" s="4">
        <v>5.4</v>
      </c>
      <c r="G7" s="4">
        <v>6.8</v>
      </c>
      <c r="H7" s="4">
        <v>10.6</v>
      </c>
      <c r="I7" s="4">
        <v>11.5</v>
      </c>
      <c r="J7" s="4">
        <v>14.4</v>
      </c>
      <c r="K7" s="4">
        <v>4.3</v>
      </c>
      <c r="L7" s="4">
        <v>8.4</v>
      </c>
      <c r="M7" s="4">
        <v>9.8000000000000007</v>
      </c>
      <c r="N7" s="5"/>
    </row>
    <row r="8" spans="1:14" x14ac:dyDescent="0.2">
      <c r="A8" s="1">
        <v>5</v>
      </c>
      <c r="B8" s="3">
        <v>7.2</v>
      </c>
      <c r="C8" s="4">
        <v>19.7</v>
      </c>
      <c r="D8" s="4">
        <v>7.8</v>
      </c>
      <c r="E8" s="4">
        <v>6.6</v>
      </c>
      <c r="F8" s="4">
        <v>4.2</v>
      </c>
      <c r="G8" s="4">
        <v>7.3</v>
      </c>
      <c r="H8" s="4">
        <v>9.6999999999999993</v>
      </c>
      <c r="I8" s="4">
        <v>6.6</v>
      </c>
      <c r="J8" s="4">
        <v>10.7</v>
      </c>
      <c r="K8" s="4">
        <v>2.6</v>
      </c>
      <c r="L8" s="4">
        <v>7</v>
      </c>
      <c r="M8" s="4">
        <v>8.6</v>
      </c>
      <c r="N8" s="5"/>
    </row>
    <row r="9" spans="1:14" x14ac:dyDescent="0.2">
      <c r="A9" s="1">
        <v>6</v>
      </c>
      <c r="B9" s="3">
        <v>4.7</v>
      </c>
      <c r="C9" s="4">
        <v>10.7</v>
      </c>
      <c r="D9" s="4">
        <v>4.9000000000000004</v>
      </c>
      <c r="E9" s="4">
        <v>7.2</v>
      </c>
      <c r="F9" s="4">
        <v>7.7</v>
      </c>
      <c r="G9" s="4">
        <v>7.4</v>
      </c>
      <c r="H9" s="4">
        <v>5.3</v>
      </c>
      <c r="I9" s="4">
        <v>6.1</v>
      </c>
      <c r="J9" s="4">
        <v>6.9</v>
      </c>
      <c r="K9" s="4">
        <v>4.5</v>
      </c>
      <c r="L9" s="4">
        <v>6.9</v>
      </c>
      <c r="M9" s="4">
        <v>5.7</v>
      </c>
      <c r="N9" s="5"/>
    </row>
    <row r="10" spans="1:14" x14ac:dyDescent="0.2">
      <c r="A10" s="1">
        <v>7</v>
      </c>
      <c r="B10" s="3">
        <v>7.2</v>
      </c>
      <c r="C10" s="4">
        <v>5.3</v>
      </c>
      <c r="D10" s="4">
        <v>12.2</v>
      </c>
      <c r="E10" s="4">
        <v>5.7</v>
      </c>
      <c r="F10" s="4">
        <v>10.8</v>
      </c>
      <c r="G10" s="4">
        <v>8.4</v>
      </c>
      <c r="H10" s="4">
        <v>5</v>
      </c>
      <c r="I10" s="4">
        <v>14.1</v>
      </c>
      <c r="J10" s="4">
        <v>13.8</v>
      </c>
      <c r="K10" s="4">
        <v>3.3</v>
      </c>
      <c r="L10" s="4">
        <v>4.0999999999999996</v>
      </c>
      <c r="M10" s="4">
        <v>8.1999999999999993</v>
      </c>
      <c r="N10" s="5"/>
    </row>
    <row r="11" spans="1:14" x14ac:dyDescent="0.2">
      <c r="A11" s="1">
        <v>8</v>
      </c>
      <c r="B11" s="3">
        <v>7.5</v>
      </c>
      <c r="C11" s="4">
        <v>7.9</v>
      </c>
      <c r="D11" s="4">
        <v>24.4</v>
      </c>
      <c r="E11" s="4">
        <v>9</v>
      </c>
      <c r="F11" s="4">
        <v>11.3</v>
      </c>
      <c r="G11" s="4">
        <v>12.5</v>
      </c>
      <c r="H11" s="4">
        <v>5.4</v>
      </c>
      <c r="I11" s="4">
        <v>18.7</v>
      </c>
      <c r="J11" s="4">
        <v>12.3</v>
      </c>
      <c r="K11" s="4">
        <v>5.8</v>
      </c>
      <c r="L11" s="4">
        <v>5.2</v>
      </c>
      <c r="M11" s="4">
        <v>3.4</v>
      </c>
      <c r="N11" s="5"/>
    </row>
    <row r="12" spans="1:14" x14ac:dyDescent="0.2">
      <c r="A12" s="1">
        <v>9</v>
      </c>
      <c r="B12" s="3">
        <v>4.8</v>
      </c>
      <c r="C12" s="4">
        <v>9.1999999999999993</v>
      </c>
      <c r="D12" s="4">
        <v>23.2</v>
      </c>
      <c r="E12" s="4">
        <v>9.5</v>
      </c>
      <c r="F12" s="4">
        <v>7.1</v>
      </c>
      <c r="G12" s="4">
        <v>5.0999999999999996</v>
      </c>
      <c r="H12" s="4">
        <v>8.1999999999999993</v>
      </c>
      <c r="I12" s="4">
        <v>12.2</v>
      </c>
      <c r="J12" s="4">
        <v>15.3</v>
      </c>
      <c r="K12" s="4">
        <v>12.4</v>
      </c>
      <c r="L12" s="4">
        <v>8</v>
      </c>
      <c r="M12" s="4">
        <v>3.6</v>
      </c>
      <c r="N12" s="5"/>
    </row>
    <row r="13" spans="1:14" x14ac:dyDescent="0.2">
      <c r="A13" s="1">
        <v>10</v>
      </c>
      <c r="B13" s="3">
        <v>4.3</v>
      </c>
      <c r="C13" s="4">
        <v>8.8000000000000007</v>
      </c>
      <c r="D13" s="4">
        <v>12</v>
      </c>
      <c r="E13" s="4">
        <v>9</v>
      </c>
      <c r="F13" s="4">
        <v>6.2</v>
      </c>
      <c r="G13" s="4">
        <v>11.6</v>
      </c>
      <c r="H13" s="4">
        <v>5.0999999999999996</v>
      </c>
      <c r="I13" s="4">
        <v>5.6</v>
      </c>
      <c r="J13" s="4">
        <v>17.3</v>
      </c>
      <c r="K13" s="4">
        <v>15.8</v>
      </c>
      <c r="L13" s="4">
        <v>8.3000000000000007</v>
      </c>
      <c r="M13" s="4">
        <v>5.9</v>
      </c>
      <c r="N13" s="5"/>
    </row>
    <row r="14" spans="1:14" x14ac:dyDescent="0.2">
      <c r="A14" s="1">
        <v>11</v>
      </c>
      <c r="B14" s="3">
        <v>5.2</v>
      </c>
      <c r="C14" s="4">
        <v>4.4000000000000004</v>
      </c>
      <c r="D14" s="4">
        <v>4.9000000000000004</v>
      </c>
      <c r="E14" s="4">
        <v>4.8</v>
      </c>
      <c r="F14" s="4">
        <v>7.3</v>
      </c>
      <c r="G14" s="4">
        <v>17.5</v>
      </c>
      <c r="H14" s="4">
        <v>5</v>
      </c>
      <c r="I14" s="4">
        <v>6</v>
      </c>
      <c r="J14" s="4">
        <v>12.5</v>
      </c>
      <c r="K14" s="4">
        <v>9.9</v>
      </c>
      <c r="L14" s="4">
        <v>11.4</v>
      </c>
      <c r="M14" s="4">
        <v>10.199999999999999</v>
      </c>
      <c r="N14" s="5"/>
    </row>
    <row r="15" spans="1:14" x14ac:dyDescent="0.2">
      <c r="A15" s="1">
        <v>12</v>
      </c>
      <c r="B15" s="3">
        <v>6</v>
      </c>
      <c r="C15" s="4">
        <v>5.8</v>
      </c>
      <c r="D15" s="4">
        <v>7.1</v>
      </c>
      <c r="E15" s="4">
        <v>6.1</v>
      </c>
      <c r="F15" s="4">
        <v>6.6</v>
      </c>
      <c r="G15" s="4">
        <v>9.4</v>
      </c>
      <c r="H15" s="4">
        <v>9.6999999999999993</v>
      </c>
      <c r="I15" s="4">
        <v>7.2</v>
      </c>
      <c r="J15" s="4">
        <v>9.4</v>
      </c>
      <c r="K15" s="4">
        <v>6.5</v>
      </c>
      <c r="L15" s="4">
        <v>0.3</v>
      </c>
      <c r="M15" s="4">
        <v>7.1</v>
      </c>
      <c r="N15" s="5"/>
    </row>
    <row r="16" spans="1:14" x14ac:dyDescent="0.2">
      <c r="A16" s="1">
        <v>13</v>
      </c>
      <c r="B16" s="3">
        <v>4.5</v>
      </c>
      <c r="C16" s="4">
        <v>6.4</v>
      </c>
      <c r="D16" s="4">
        <v>10</v>
      </c>
      <c r="E16" s="4">
        <v>5.8</v>
      </c>
      <c r="F16" s="4">
        <v>6.1</v>
      </c>
      <c r="G16" s="4">
        <v>9.9</v>
      </c>
      <c r="H16" s="4">
        <v>14.7</v>
      </c>
      <c r="I16" s="4">
        <v>6.1</v>
      </c>
      <c r="J16" s="4">
        <v>13.4</v>
      </c>
      <c r="K16" s="4">
        <v>7.9</v>
      </c>
      <c r="L16" s="4">
        <v>5.8</v>
      </c>
      <c r="M16" s="4">
        <v>9.1999999999999993</v>
      </c>
      <c r="N16" s="5"/>
    </row>
    <row r="17" spans="1:14" x14ac:dyDescent="0.2">
      <c r="A17" s="1">
        <v>14</v>
      </c>
      <c r="B17" s="3">
        <v>2.1</v>
      </c>
      <c r="C17" s="4">
        <v>8.5</v>
      </c>
      <c r="D17" s="4">
        <v>5.4</v>
      </c>
      <c r="E17" s="4">
        <v>3.8</v>
      </c>
      <c r="F17" s="4">
        <v>8.6999999999999993</v>
      </c>
      <c r="G17" s="4">
        <v>11.5</v>
      </c>
      <c r="H17" s="4">
        <v>12.7</v>
      </c>
      <c r="I17" s="4">
        <v>5.8</v>
      </c>
      <c r="J17" s="4">
        <v>14.6</v>
      </c>
      <c r="K17" s="4">
        <v>13</v>
      </c>
      <c r="L17" s="4">
        <v>8.6999999999999993</v>
      </c>
      <c r="M17" s="4">
        <v>7.8</v>
      </c>
      <c r="N17" s="5"/>
    </row>
    <row r="18" spans="1:14" x14ac:dyDescent="0.2">
      <c r="A18" s="1">
        <v>15</v>
      </c>
      <c r="B18" s="3">
        <v>2</v>
      </c>
      <c r="C18" s="4">
        <v>7.2</v>
      </c>
      <c r="D18" s="4">
        <v>7.1</v>
      </c>
      <c r="E18" s="4">
        <v>11.3</v>
      </c>
      <c r="F18" s="4">
        <v>11</v>
      </c>
      <c r="G18" s="4">
        <v>16.2</v>
      </c>
      <c r="H18" s="4">
        <v>6.9</v>
      </c>
      <c r="I18" s="4">
        <v>11.1</v>
      </c>
      <c r="J18" s="4">
        <v>14.5</v>
      </c>
      <c r="K18" s="4">
        <v>14.2</v>
      </c>
      <c r="L18" s="4">
        <v>11.2</v>
      </c>
      <c r="M18" s="4">
        <v>9.9</v>
      </c>
      <c r="N18" s="5"/>
    </row>
    <row r="19" spans="1:14" x14ac:dyDescent="0.2">
      <c r="A19" s="1">
        <v>16</v>
      </c>
      <c r="B19" s="3">
        <v>3</v>
      </c>
      <c r="C19" s="4">
        <v>6.5</v>
      </c>
      <c r="D19" s="4">
        <v>5.3</v>
      </c>
      <c r="E19" s="4">
        <v>8.4</v>
      </c>
      <c r="F19" s="4">
        <v>10.3</v>
      </c>
      <c r="G19" s="4">
        <v>9.5</v>
      </c>
      <c r="H19" s="4">
        <v>7.4</v>
      </c>
      <c r="I19" s="4">
        <v>15.5</v>
      </c>
      <c r="J19" s="4">
        <v>10.9</v>
      </c>
      <c r="K19" s="4">
        <v>8.6</v>
      </c>
      <c r="L19" s="4">
        <v>7.6</v>
      </c>
      <c r="M19" s="4">
        <v>16.2</v>
      </c>
      <c r="N19" s="5"/>
    </row>
    <row r="20" spans="1:14" x14ac:dyDescent="0.2">
      <c r="A20" s="1">
        <v>17</v>
      </c>
      <c r="B20" s="3">
        <v>4.0999999999999996</v>
      </c>
      <c r="C20" s="4">
        <v>9.4</v>
      </c>
      <c r="D20" s="4">
        <v>9.6999999999999993</v>
      </c>
      <c r="E20" s="4">
        <v>10.5</v>
      </c>
      <c r="F20" s="4">
        <v>12.1</v>
      </c>
      <c r="G20" s="4">
        <v>7.4</v>
      </c>
      <c r="H20" s="4">
        <v>6.7</v>
      </c>
      <c r="I20" s="4">
        <v>12</v>
      </c>
      <c r="J20" s="4">
        <v>14.9</v>
      </c>
      <c r="K20" s="4">
        <v>4.4000000000000004</v>
      </c>
      <c r="L20" s="4">
        <v>5.4</v>
      </c>
      <c r="M20" s="4">
        <v>19.899999999999999</v>
      </c>
      <c r="N20" s="5"/>
    </row>
    <row r="21" spans="1:14" x14ac:dyDescent="0.2">
      <c r="A21" s="1">
        <v>18</v>
      </c>
      <c r="B21" s="3">
        <v>5.9</v>
      </c>
      <c r="C21" s="4">
        <v>6.9</v>
      </c>
      <c r="D21" s="4">
        <v>13.5</v>
      </c>
      <c r="E21" s="4">
        <v>7.7</v>
      </c>
      <c r="F21" s="4">
        <v>11.6</v>
      </c>
      <c r="G21" s="4">
        <v>5.0999999999999996</v>
      </c>
      <c r="H21" s="4">
        <v>9</v>
      </c>
      <c r="I21" s="4">
        <v>4.8</v>
      </c>
      <c r="J21" s="4">
        <v>10.3</v>
      </c>
      <c r="K21" s="4">
        <v>7.4</v>
      </c>
      <c r="L21" s="4">
        <v>3.8</v>
      </c>
      <c r="M21" s="4">
        <v>17.2</v>
      </c>
      <c r="N21" s="5"/>
    </row>
    <row r="22" spans="1:14" x14ac:dyDescent="0.2">
      <c r="A22" s="1">
        <v>19</v>
      </c>
      <c r="B22" s="3">
        <v>9.5</v>
      </c>
      <c r="C22" s="4">
        <v>6.4</v>
      </c>
      <c r="D22" s="4">
        <v>8</v>
      </c>
      <c r="E22" s="4">
        <v>5.8</v>
      </c>
      <c r="F22" s="4">
        <v>9.5</v>
      </c>
      <c r="G22" s="4">
        <v>6.6</v>
      </c>
      <c r="H22" s="4">
        <v>9.4</v>
      </c>
      <c r="I22" s="4">
        <v>4.4000000000000004</v>
      </c>
      <c r="J22" s="4">
        <v>7.2</v>
      </c>
      <c r="K22" s="4">
        <v>10</v>
      </c>
      <c r="L22" s="4">
        <v>4.7</v>
      </c>
      <c r="M22" s="4">
        <v>13.5</v>
      </c>
      <c r="N22" s="5"/>
    </row>
    <row r="23" spans="1:14" x14ac:dyDescent="0.2">
      <c r="A23" s="1">
        <v>20</v>
      </c>
      <c r="B23" s="3">
        <v>9.6</v>
      </c>
      <c r="C23" s="4">
        <v>5.0999999999999996</v>
      </c>
      <c r="D23" s="4">
        <v>7.2</v>
      </c>
      <c r="E23" s="4">
        <v>6.7</v>
      </c>
      <c r="F23" s="4">
        <v>10.1</v>
      </c>
      <c r="G23" s="4">
        <v>10.4</v>
      </c>
      <c r="H23" s="4">
        <v>8.4</v>
      </c>
      <c r="I23" s="4">
        <v>8.8000000000000007</v>
      </c>
      <c r="J23" s="4">
        <v>5.0999999999999996</v>
      </c>
      <c r="K23" s="4">
        <v>8.6</v>
      </c>
      <c r="L23" s="4"/>
      <c r="M23" s="4">
        <v>8.6999999999999993</v>
      </c>
      <c r="N23" s="5"/>
    </row>
    <row r="24" spans="1:14" x14ac:dyDescent="0.2">
      <c r="A24" s="1">
        <v>21</v>
      </c>
      <c r="B24" s="3">
        <v>11.1</v>
      </c>
      <c r="C24" s="4">
        <v>13.7</v>
      </c>
      <c r="D24" s="4"/>
      <c r="E24" s="4">
        <v>7.5</v>
      </c>
      <c r="F24" s="4">
        <v>8.8000000000000007</v>
      </c>
      <c r="G24" s="4">
        <v>12.3</v>
      </c>
      <c r="H24" s="4">
        <v>3.5</v>
      </c>
      <c r="I24" s="4">
        <v>6</v>
      </c>
      <c r="J24" s="4">
        <v>1.9</v>
      </c>
      <c r="K24" s="4">
        <v>12.2</v>
      </c>
      <c r="L24" s="4">
        <v>12.1</v>
      </c>
      <c r="M24" s="4">
        <v>6.5</v>
      </c>
      <c r="N24" s="5"/>
    </row>
    <row r="25" spans="1:14" x14ac:dyDescent="0.2">
      <c r="A25" s="1">
        <v>22</v>
      </c>
      <c r="B25" s="3">
        <v>10.9</v>
      </c>
      <c r="C25" s="4"/>
      <c r="D25" s="4"/>
      <c r="E25" s="4">
        <v>9.1999999999999993</v>
      </c>
      <c r="F25" s="4">
        <v>5</v>
      </c>
      <c r="G25" s="4">
        <v>13.4</v>
      </c>
      <c r="H25" s="4">
        <v>6.5</v>
      </c>
      <c r="I25" s="4">
        <v>7.1</v>
      </c>
      <c r="J25" s="4">
        <v>6.3</v>
      </c>
      <c r="K25" s="4">
        <v>12.9</v>
      </c>
      <c r="L25" s="4">
        <v>6.4</v>
      </c>
      <c r="M25" s="4">
        <v>4.9000000000000004</v>
      </c>
      <c r="N25" s="5"/>
    </row>
    <row r="26" spans="1:14" x14ac:dyDescent="0.2">
      <c r="A26" s="1">
        <v>23</v>
      </c>
      <c r="B26" s="3">
        <v>13.3</v>
      </c>
      <c r="C26" s="4">
        <v>6</v>
      </c>
      <c r="D26" s="4"/>
      <c r="E26" s="4">
        <v>8.1999999999999993</v>
      </c>
      <c r="F26" s="4">
        <v>9</v>
      </c>
      <c r="G26" s="4">
        <v>11.6</v>
      </c>
      <c r="H26" s="4">
        <v>10.7</v>
      </c>
      <c r="I26" s="4">
        <v>6.7</v>
      </c>
      <c r="J26" s="4">
        <v>7.6</v>
      </c>
      <c r="K26" s="4">
        <v>7.8</v>
      </c>
      <c r="L26" s="4">
        <v>3.3</v>
      </c>
      <c r="M26" s="4">
        <v>7</v>
      </c>
      <c r="N26" s="5"/>
    </row>
    <row r="27" spans="1:14" x14ac:dyDescent="0.2">
      <c r="A27" s="1">
        <v>24</v>
      </c>
      <c r="B27" s="3">
        <v>10.4</v>
      </c>
      <c r="C27" s="4">
        <v>7.6</v>
      </c>
      <c r="D27" s="4"/>
      <c r="E27" s="4">
        <v>6.1</v>
      </c>
      <c r="F27" s="4">
        <v>10.5</v>
      </c>
      <c r="G27" s="4">
        <v>13.5</v>
      </c>
      <c r="H27" s="4">
        <v>11.3</v>
      </c>
      <c r="I27" s="4">
        <v>3.3</v>
      </c>
      <c r="J27" s="4">
        <v>6.1</v>
      </c>
      <c r="K27" s="4">
        <v>11.8</v>
      </c>
      <c r="L27" s="4">
        <v>5</v>
      </c>
      <c r="M27" s="4">
        <v>6</v>
      </c>
      <c r="N27" s="5"/>
    </row>
    <row r="28" spans="1:14" x14ac:dyDescent="0.2">
      <c r="A28" s="1">
        <v>25</v>
      </c>
      <c r="B28" s="3">
        <v>11.2</v>
      </c>
      <c r="C28" s="4">
        <v>4.8</v>
      </c>
      <c r="D28" s="4"/>
      <c r="E28" s="4">
        <v>5.0999999999999996</v>
      </c>
      <c r="F28" s="4">
        <v>9.1999999999999993</v>
      </c>
      <c r="G28" s="4">
        <v>12.9</v>
      </c>
      <c r="H28" s="4">
        <v>11.5</v>
      </c>
      <c r="I28" s="4">
        <v>4</v>
      </c>
      <c r="J28" s="4">
        <v>9.4</v>
      </c>
      <c r="K28" s="4">
        <v>7.5</v>
      </c>
      <c r="L28" s="4">
        <v>4.9000000000000004</v>
      </c>
      <c r="M28" s="4">
        <v>8</v>
      </c>
      <c r="N28" s="5"/>
    </row>
    <row r="29" spans="1:14" x14ac:dyDescent="0.2">
      <c r="A29" s="1">
        <v>26</v>
      </c>
      <c r="B29" s="3">
        <v>8.5</v>
      </c>
      <c r="C29" s="4">
        <v>3.5</v>
      </c>
      <c r="D29" s="4"/>
      <c r="E29" s="4">
        <v>11.9</v>
      </c>
      <c r="F29" s="4">
        <v>10.1</v>
      </c>
      <c r="G29" s="4">
        <v>9.3000000000000007</v>
      </c>
      <c r="H29" s="4">
        <v>13.1</v>
      </c>
      <c r="I29" s="4">
        <v>6.7</v>
      </c>
      <c r="J29" s="4">
        <v>14.3</v>
      </c>
      <c r="K29" s="4">
        <v>11.7</v>
      </c>
      <c r="L29" s="4">
        <v>3.4</v>
      </c>
      <c r="M29" s="4">
        <v>8.5</v>
      </c>
      <c r="N29" s="5"/>
    </row>
    <row r="30" spans="1:14" x14ac:dyDescent="0.2">
      <c r="A30" s="1">
        <v>27</v>
      </c>
      <c r="B30" s="3">
        <v>8</v>
      </c>
      <c r="C30" s="4">
        <v>8.3000000000000007</v>
      </c>
      <c r="D30" s="4">
        <v>7.2</v>
      </c>
      <c r="E30" s="4">
        <v>9.5</v>
      </c>
      <c r="F30" s="4">
        <v>8.4</v>
      </c>
      <c r="G30" s="4">
        <v>8</v>
      </c>
      <c r="H30" s="4">
        <v>6.9</v>
      </c>
      <c r="I30" s="4">
        <v>13.4</v>
      </c>
      <c r="J30" s="4">
        <v>13.5</v>
      </c>
      <c r="K30" s="4">
        <v>11.6</v>
      </c>
      <c r="L30" s="4">
        <v>6.6</v>
      </c>
      <c r="M30" s="4">
        <v>7.1</v>
      </c>
      <c r="N30" s="5"/>
    </row>
    <row r="31" spans="1:14" x14ac:dyDescent="0.2">
      <c r="A31" s="1">
        <v>28</v>
      </c>
      <c r="B31" s="3">
        <v>11.3</v>
      </c>
      <c r="C31" s="4">
        <v>11.5</v>
      </c>
      <c r="D31" s="4">
        <v>10.199999999999999</v>
      </c>
      <c r="E31" s="4">
        <v>9</v>
      </c>
      <c r="F31" s="4">
        <v>7.2</v>
      </c>
      <c r="G31" s="4">
        <v>9.6</v>
      </c>
      <c r="H31" s="4">
        <v>12.3</v>
      </c>
      <c r="I31" s="4">
        <v>17</v>
      </c>
      <c r="J31" s="4">
        <v>11.2</v>
      </c>
      <c r="K31" s="4">
        <v>12.8</v>
      </c>
      <c r="L31" s="4">
        <v>12.4</v>
      </c>
      <c r="M31" s="4">
        <v>7</v>
      </c>
      <c r="N31" s="5"/>
    </row>
    <row r="32" spans="1:14" x14ac:dyDescent="0.2">
      <c r="A32" s="1">
        <v>29</v>
      </c>
      <c r="B32" s="3">
        <v>9.4</v>
      </c>
      <c r="C32" s="4"/>
      <c r="D32" s="4">
        <v>9</v>
      </c>
      <c r="E32" s="4">
        <v>9.1</v>
      </c>
      <c r="F32" s="4">
        <v>5.5</v>
      </c>
      <c r="G32" s="4">
        <v>10</v>
      </c>
      <c r="H32" s="4">
        <v>16.100000000000001</v>
      </c>
      <c r="I32" s="4">
        <v>22.2</v>
      </c>
      <c r="J32" s="4">
        <v>11.3</v>
      </c>
      <c r="K32" s="4">
        <v>11.2</v>
      </c>
      <c r="L32" s="4">
        <v>11</v>
      </c>
      <c r="M32" s="4">
        <v>13.1</v>
      </c>
      <c r="N32" s="5"/>
    </row>
    <row r="33" spans="1:14" x14ac:dyDescent="0.2">
      <c r="A33" s="1">
        <v>30</v>
      </c>
      <c r="B33" s="3">
        <v>5.2</v>
      </c>
      <c r="C33" s="4"/>
      <c r="D33" s="4">
        <v>10.199999999999999</v>
      </c>
      <c r="E33" s="4">
        <v>8.1999999999999993</v>
      </c>
      <c r="F33" s="4">
        <v>5.4</v>
      </c>
      <c r="G33" s="4">
        <v>9.3000000000000007</v>
      </c>
      <c r="H33" s="4">
        <v>14.4</v>
      </c>
      <c r="I33" s="4">
        <v>26.2</v>
      </c>
      <c r="J33" s="4">
        <v>8</v>
      </c>
      <c r="K33" s="4">
        <v>10.8</v>
      </c>
      <c r="L33" s="4">
        <v>14.8</v>
      </c>
      <c r="M33" s="4">
        <v>13.8</v>
      </c>
      <c r="N33" s="5"/>
    </row>
    <row r="34" spans="1:14" x14ac:dyDescent="0.2">
      <c r="A34" s="1">
        <v>31</v>
      </c>
      <c r="B34" s="3">
        <v>3.5</v>
      </c>
      <c r="C34" s="4"/>
      <c r="D34" s="4">
        <v>7.2</v>
      </c>
      <c r="E34" s="4"/>
      <c r="F34" s="4">
        <v>5.5</v>
      </c>
      <c r="G34" s="4"/>
      <c r="H34" s="4">
        <v>11.1</v>
      </c>
      <c r="I34" s="4">
        <v>11</v>
      </c>
      <c r="J34" s="4"/>
      <c r="K34" s="4">
        <v>6.6</v>
      </c>
      <c r="L34" s="4"/>
      <c r="M34" s="4">
        <v>8.6999999999999993</v>
      </c>
      <c r="N34" s="5"/>
    </row>
    <row r="35" spans="1:14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</row>
    <row r="37" spans="1:14" x14ac:dyDescent="0.2">
      <c r="A37" s="1" t="s">
        <v>2</v>
      </c>
      <c r="B37" s="1">
        <f>MAX(B4:B34)</f>
        <v>13.3</v>
      </c>
      <c r="C37" s="5">
        <f t="shared" ref="C37:M37" si="0">MAX(C4:C34)</f>
        <v>19.7</v>
      </c>
      <c r="D37" s="5">
        <f t="shared" si="0"/>
        <v>24.4</v>
      </c>
      <c r="E37" s="5">
        <f t="shared" si="0"/>
        <v>11.9</v>
      </c>
      <c r="F37" s="5">
        <f t="shared" si="0"/>
        <v>12.1</v>
      </c>
      <c r="G37" s="5">
        <f t="shared" si="0"/>
        <v>17.5</v>
      </c>
      <c r="H37" s="5">
        <f t="shared" si="0"/>
        <v>16.100000000000001</v>
      </c>
      <c r="I37" s="5">
        <f t="shared" si="0"/>
        <v>26.2</v>
      </c>
      <c r="J37" s="5">
        <f t="shared" si="0"/>
        <v>17.3</v>
      </c>
      <c r="K37" s="5">
        <f t="shared" si="0"/>
        <v>15.8</v>
      </c>
      <c r="L37" s="5">
        <f t="shared" si="0"/>
        <v>14.8</v>
      </c>
      <c r="M37" s="5">
        <f t="shared" si="0"/>
        <v>19.899999999999999</v>
      </c>
      <c r="N37" s="5"/>
    </row>
    <row r="39" spans="1:14" x14ac:dyDescent="0.2">
      <c r="A39" s="1" t="s">
        <v>3</v>
      </c>
      <c r="B39" s="1">
        <f>MAX(B4:M34)</f>
        <v>26.2</v>
      </c>
      <c r="D39" s="1" t="s">
        <v>4</v>
      </c>
      <c r="E39" s="3">
        <f>AVERAGE(B4:M34)</f>
        <v>8.817464788732396</v>
      </c>
      <c r="G39" s="1" t="s">
        <v>5</v>
      </c>
      <c r="H39" s="3">
        <f>STDEV(B4:M34)</f>
        <v>3.7830545897625929</v>
      </c>
      <c r="J39" s="1" t="s">
        <v>6</v>
      </c>
      <c r="K39" s="1">
        <f>COUNT(B4:M34)</f>
        <v>355</v>
      </c>
      <c r="L39" s="1" t="s">
        <v>8</v>
      </c>
      <c r="M39" s="6">
        <f>100*K39/122</f>
        <v>290.98360655737707</v>
      </c>
    </row>
    <row r="40" spans="1:14" x14ac:dyDescent="0.2">
      <c r="D40" s="6"/>
      <c r="G40" s="6"/>
      <c r="J40" s="6"/>
      <c r="M40" s="6"/>
    </row>
    <row r="41" spans="1:14" x14ac:dyDescent="0.2">
      <c r="A41" s="1" t="s">
        <v>7</v>
      </c>
      <c r="C41" s="3">
        <f>PERCENTILE(B4:M34,0.98)</f>
        <v>18.604000000000017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4" x14ac:dyDescent="0.2">
      <c r="F1" s="1" t="s">
        <v>23</v>
      </c>
    </row>
    <row r="2" spans="1:14" x14ac:dyDescent="0.2">
      <c r="E2" s="1" t="s">
        <v>1</v>
      </c>
    </row>
    <row r="3" spans="1:14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4" x14ac:dyDescent="0.2">
      <c r="A4" s="1">
        <v>1</v>
      </c>
      <c r="B4" s="3">
        <v>6.5</v>
      </c>
      <c r="C4" s="4"/>
      <c r="D4" s="4"/>
      <c r="E4" s="4">
        <v>15.1</v>
      </c>
      <c r="F4" s="4"/>
      <c r="G4" s="4"/>
      <c r="H4" s="4"/>
      <c r="I4" s="4"/>
      <c r="J4" s="4">
        <v>18.5</v>
      </c>
      <c r="K4" s="4">
        <v>7.9</v>
      </c>
      <c r="L4" s="4"/>
      <c r="M4" s="4"/>
      <c r="N4" s="5"/>
    </row>
    <row r="5" spans="1:14" x14ac:dyDescent="0.2">
      <c r="A5" s="1">
        <v>2</v>
      </c>
      <c r="B5" s="3"/>
      <c r="C5" s="4"/>
      <c r="D5" s="4">
        <v>7</v>
      </c>
      <c r="E5" s="4"/>
      <c r="F5" s="4"/>
      <c r="G5" s="4"/>
      <c r="H5" s="4">
        <v>14.5</v>
      </c>
      <c r="I5" s="4">
        <v>18.600000000000001</v>
      </c>
      <c r="J5" s="4"/>
      <c r="K5" s="4"/>
      <c r="L5" s="4"/>
      <c r="M5" s="4"/>
      <c r="N5" s="5"/>
    </row>
    <row r="6" spans="1:14" x14ac:dyDescent="0.2">
      <c r="A6" s="1">
        <v>3</v>
      </c>
      <c r="B6" s="3"/>
      <c r="C6" s="4">
        <v>9.9</v>
      </c>
      <c r="D6" s="4"/>
      <c r="E6" s="4"/>
      <c r="F6" s="4"/>
      <c r="G6" s="4">
        <v>8.1</v>
      </c>
      <c r="H6" s="4"/>
      <c r="I6" s="4"/>
      <c r="J6" s="4"/>
      <c r="K6" s="4"/>
      <c r="L6" s="4">
        <v>8</v>
      </c>
      <c r="M6" s="4"/>
      <c r="N6" s="5"/>
    </row>
    <row r="7" spans="1:14" x14ac:dyDescent="0.2">
      <c r="A7" s="1">
        <v>4</v>
      </c>
      <c r="B7" s="3">
        <v>11.1</v>
      </c>
      <c r="C7" s="4"/>
      <c r="D7" s="4"/>
      <c r="E7" s="4">
        <v>8.1</v>
      </c>
      <c r="F7" s="4"/>
      <c r="G7" s="4"/>
      <c r="H7" s="4"/>
      <c r="I7" s="4"/>
      <c r="J7" s="4">
        <v>14.3</v>
      </c>
      <c r="K7" s="4">
        <v>9.6999999999999993</v>
      </c>
      <c r="L7" s="4"/>
      <c r="M7" s="4"/>
      <c r="N7" s="5"/>
    </row>
    <row r="8" spans="1:14" x14ac:dyDescent="0.2">
      <c r="A8" s="1">
        <v>5</v>
      </c>
      <c r="B8" s="3"/>
      <c r="C8" s="4"/>
      <c r="D8" s="4">
        <v>7.1</v>
      </c>
      <c r="E8" s="4"/>
      <c r="F8" s="4"/>
      <c r="G8" s="4"/>
      <c r="H8" s="4">
        <v>19.3</v>
      </c>
      <c r="I8" s="4">
        <v>9</v>
      </c>
      <c r="J8" s="4"/>
      <c r="K8" s="4"/>
      <c r="L8" s="4"/>
      <c r="M8" s="4"/>
      <c r="N8" s="5"/>
    </row>
    <row r="9" spans="1:14" x14ac:dyDescent="0.2">
      <c r="A9" s="1">
        <v>6</v>
      </c>
      <c r="B9" s="3"/>
      <c r="C9" s="4">
        <v>17.2</v>
      </c>
      <c r="D9" s="4"/>
      <c r="E9" s="4"/>
      <c r="F9" s="4"/>
      <c r="G9" s="4">
        <v>7.2</v>
      </c>
      <c r="H9" s="4"/>
      <c r="I9" s="4"/>
      <c r="J9" s="4"/>
      <c r="K9" s="4"/>
      <c r="L9" s="4">
        <v>6.7</v>
      </c>
      <c r="M9" s="4">
        <v>1.2</v>
      </c>
      <c r="N9" s="5"/>
    </row>
    <row r="10" spans="1:14" x14ac:dyDescent="0.2">
      <c r="A10" s="1">
        <v>7</v>
      </c>
      <c r="B10" s="3">
        <v>11</v>
      </c>
      <c r="C10" s="4"/>
      <c r="D10" s="4"/>
      <c r="E10" s="4">
        <v>11.8</v>
      </c>
      <c r="F10" s="4"/>
      <c r="G10" s="4"/>
      <c r="H10" s="4"/>
      <c r="I10" s="4"/>
      <c r="J10" s="4">
        <v>14.3</v>
      </c>
      <c r="K10" s="4">
        <v>4.5999999999999996</v>
      </c>
      <c r="L10" s="4"/>
      <c r="M10" s="4">
        <v>6.3</v>
      </c>
      <c r="N10" s="5"/>
    </row>
    <row r="11" spans="1:14" x14ac:dyDescent="0.2">
      <c r="A11" s="1">
        <v>8</v>
      </c>
      <c r="B11" s="3"/>
      <c r="C11" s="4"/>
      <c r="D11" s="4">
        <v>16.600000000000001</v>
      </c>
      <c r="E11" s="4"/>
      <c r="F11" s="4"/>
      <c r="G11" s="4">
        <v>7.1</v>
      </c>
      <c r="H11" s="4"/>
      <c r="I11" s="4">
        <v>23.6</v>
      </c>
      <c r="J11" s="4"/>
      <c r="K11" s="4"/>
      <c r="L11" s="4"/>
      <c r="M11" s="4">
        <v>12.6</v>
      </c>
      <c r="N11" s="5"/>
    </row>
    <row r="12" spans="1:14" x14ac:dyDescent="0.2">
      <c r="A12" s="1">
        <v>9</v>
      </c>
      <c r="B12" s="3"/>
      <c r="C12" s="4">
        <v>13.8</v>
      </c>
      <c r="D12" s="4"/>
      <c r="E12" s="4"/>
      <c r="F12" s="4"/>
      <c r="G12" s="4">
        <v>8.8000000000000007</v>
      </c>
      <c r="H12" s="4"/>
      <c r="I12" s="4"/>
      <c r="J12" s="4"/>
      <c r="K12" s="4"/>
      <c r="L12" s="4">
        <v>13.2</v>
      </c>
      <c r="M12" s="4">
        <v>8.9</v>
      </c>
      <c r="N12" s="5"/>
    </row>
    <row r="13" spans="1:14" x14ac:dyDescent="0.2">
      <c r="A13" s="1">
        <v>10</v>
      </c>
      <c r="B13" s="3">
        <v>4.8</v>
      </c>
      <c r="C13" s="4">
        <v>7.8</v>
      </c>
      <c r="D13" s="4"/>
      <c r="E13" s="4">
        <v>11</v>
      </c>
      <c r="F13" s="4">
        <v>11.3</v>
      </c>
      <c r="G13" s="4"/>
      <c r="H13" s="4"/>
      <c r="I13" s="4"/>
      <c r="J13" s="4">
        <v>17.2</v>
      </c>
      <c r="K13" s="4">
        <v>16.3</v>
      </c>
      <c r="L13" s="4"/>
      <c r="M13" s="4"/>
      <c r="N13" s="5"/>
    </row>
    <row r="14" spans="1:14" x14ac:dyDescent="0.2">
      <c r="A14" s="1">
        <v>11</v>
      </c>
      <c r="B14" s="3"/>
      <c r="C14" s="4"/>
      <c r="D14" s="4"/>
      <c r="E14" s="4"/>
      <c r="F14" s="4">
        <v>8.4</v>
      </c>
      <c r="G14" s="4"/>
      <c r="H14" s="4"/>
      <c r="I14" s="4">
        <v>12.5</v>
      </c>
      <c r="J14" s="4"/>
      <c r="K14" s="4"/>
      <c r="L14" s="4"/>
      <c r="M14" s="4"/>
      <c r="N14" s="5"/>
    </row>
    <row r="15" spans="1:14" x14ac:dyDescent="0.2">
      <c r="A15" s="1">
        <v>12</v>
      </c>
      <c r="B15" s="3"/>
      <c r="C15" s="4">
        <v>3.3</v>
      </c>
      <c r="D15" s="4"/>
      <c r="E15" s="4"/>
      <c r="F15" s="4"/>
      <c r="G15" s="4">
        <v>22.5</v>
      </c>
      <c r="H15" s="4"/>
      <c r="I15" s="4"/>
      <c r="J15" s="4"/>
      <c r="K15" s="4"/>
      <c r="L15" s="4">
        <v>7.9</v>
      </c>
      <c r="M15" s="4">
        <v>9.6</v>
      </c>
      <c r="N15" s="5"/>
    </row>
    <row r="16" spans="1:14" x14ac:dyDescent="0.2">
      <c r="A16" s="1">
        <v>13</v>
      </c>
      <c r="B16" s="3"/>
      <c r="C16" s="4"/>
      <c r="D16" s="4"/>
      <c r="E16" s="4">
        <v>12</v>
      </c>
      <c r="F16" s="4">
        <v>9.1</v>
      </c>
      <c r="G16" s="4"/>
      <c r="H16" s="4">
        <v>12.7</v>
      </c>
      <c r="I16" s="4"/>
      <c r="J16" s="4">
        <v>18.399999999999999</v>
      </c>
      <c r="K16" s="4">
        <v>6.9</v>
      </c>
      <c r="L16" s="4"/>
      <c r="M16" s="4"/>
      <c r="N16" s="5"/>
    </row>
    <row r="17" spans="1:14" x14ac:dyDescent="0.2">
      <c r="A17" s="1">
        <v>14</v>
      </c>
      <c r="B17" s="3"/>
      <c r="C17" s="4"/>
      <c r="D17" s="4"/>
      <c r="E17" s="4"/>
      <c r="F17" s="4">
        <v>10</v>
      </c>
      <c r="G17" s="4"/>
      <c r="H17" s="4"/>
      <c r="I17" s="4">
        <v>10.9</v>
      </c>
      <c r="J17" s="4"/>
      <c r="K17" s="4"/>
      <c r="L17" s="4"/>
      <c r="M17" s="4"/>
      <c r="N17" s="5"/>
    </row>
    <row r="18" spans="1:14" x14ac:dyDescent="0.2">
      <c r="A18" s="1">
        <v>15</v>
      </c>
      <c r="B18" s="3"/>
      <c r="C18" s="4">
        <v>6.2</v>
      </c>
      <c r="D18" s="4"/>
      <c r="E18" s="4"/>
      <c r="F18" s="4"/>
      <c r="G18" s="4"/>
      <c r="H18" s="4">
        <v>8.4</v>
      </c>
      <c r="I18" s="4"/>
      <c r="J18" s="4"/>
      <c r="K18" s="4"/>
      <c r="L18" s="4">
        <v>16.5</v>
      </c>
      <c r="M18" s="4"/>
      <c r="N18" s="5"/>
    </row>
    <row r="19" spans="1:14" x14ac:dyDescent="0.2">
      <c r="A19" s="1">
        <v>16</v>
      </c>
      <c r="B19" s="3">
        <v>5.2</v>
      </c>
      <c r="C19" s="4"/>
      <c r="D19" s="4"/>
      <c r="E19" s="4">
        <v>19.399999999999999</v>
      </c>
      <c r="F19" s="4">
        <v>11.8</v>
      </c>
      <c r="G19" s="4">
        <v>13.5</v>
      </c>
      <c r="H19" s="4"/>
      <c r="I19" s="4"/>
      <c r="J19" s="4">
        <v>17.399999999999999</v>
      </c>
      <c r="K19" s="4">
        <v>3.1</v>
      </c>
      <c r="L19" s="4"/>
      <c r="M19" s="4"/>
      <c r="N19" s="5"/>
    </row>
    <row r="20" spans="1:14" x14ac:dyDescent="0.2">
      <c r="A20" s="1">
        <v>17</v>
      </c>
      <c r="B20" s="3"/>
      <c r="C20" s="4"/>
      <c r="D20" s="4">
        <v>10.3</v>
      </c>
      <c r="E20" s="4"/>
      <c r="F20" s="4"/>
      <c r="G20" s="4"/>
      <c r="H20" s="4"/>
      <c r="I20" s="4">
        <v>13.8</v>
      </c>
      <c r="J20" s="4"/>
      <c r="K20" s="4"/>
      <c r="L20" s="4"/>
      <c r="M20" s="4">
        <v>11.8</v>
      </c>
      <c r="N20" s="5"/>
    </row>
    <row r="21" spans="1:14" x14ac:dyDescent="0.2">
      <c r="A21" s="1">
        <v>18</v>
      </c>
      <c r="B21" s="3"/>
      <c r="C21" s="4">
        <v>8.5</v>
      </c>
      <c r="D21" s="4"/>
      <c r="E21" s="4"/>
      <c r="F21" s="4"/>
      <c r="G21" s="4"/>
      <c r="H21" s="4">
        <v>8.6999999999999993</v>
      </c>
      <c r="I21" s="4"/>
      <c r="J21" s="4"/>
      <c r="K21" s="4"/>
      <c r="L21" s="4">
        <v>4.4000000000000004</v>
      </c>
      <c r="M21" s="4">
        <v>31.6</v>
      </c>
      <c r="N21" s="5"/>
    </row>
    <row r="22" spans="1:14" x14ac:dyDescent="0.2">
      <c r="A22" s="1">
        <v>19</v>
      </c>
      <c r="B22" s="3">
        <v>12.2</v>
      </c>
      <c r="C22" s="4"/>
      <c r="D22" s="4"/>
      <c r="E22" s="4">
        <v>4.2</v>
      </c>
      <c r="F22" s="4">
        <v>13.5</v>
      </c>
      <c r="G22" s="4"/>
      <c r="H22" s="4"/>
      <c r="I22" s="4"/>
      <c r="J22" s="4">
        <v>9.3000000000000007</v>
      </c>
      <c r="K22" s="4">
        <v>5.8</v>
      </c>
      <c r="L22" s="4"/>
      <c r="M22" s="4"/>
      <c r="N22" s="5"/>
    </row>
    <row r="23" spans="1:14" x14ac:dyDescent="0.2">
      <c r="A23" s="1">
        <v>20</v>
      </c>
      <c r="B23" s="3"/>
      <c r="C23" s="4"/>
      <c r="D23" s="4"/>
      <c r="E23" s="4"/>
      <c r="F23" s="4"/>
      <c r="G23" s="4"/>
      <c r="H23" s="4"/>
      <c r="I23" s="4">
        <v>11.5</v>
      </c>
      <c r="J23" s="4"/>
      <c r="K23" s="4"/>
      <c r="L23" s="4"/>
      <c r="M23" s="4"/>
      <c r="N23" s="5"/>
    </row>
    <row r="24" spans="1:14" x14ac:dyDescent="0.2">
      <c r="A24" s="1">
        <v>21</v>
      </c>
      <c r="B24" s="3"/>
      <c r="C24" s="4">
        <v>9.6</v>
      </c>
      <c r="D24" s="4"/>
      <c r="E24" s="4"/>
      <c r="F24" s="4"/>
      <c r="G24" s="4"/>
      <c r="H24" s="4">
        <v>8.8000000000000007</v>
      </c>
      <c r="I24" s="4"/>
      <c r="J24" s="4"/>
      <c r="K24" s="4"/>
      <c r="L24" s="4">
        <v>27.5</v>
      </c>
      <c r="M24" s="4">
        <v>7</v>
      </c>
      <c r="N24" s="5"/>
    </row>
    <row r="25" spans="1:14" x14ac:dyDescent="0.2">
      <c r="A25" s="1">
        <v>22</v>
      </c>
      <c r="B25" s="3">
        <v>6.8</v>
      </c>
      <c r="C25" s="4"/>
      <c r="D25" s="4">
        <v>13.2</v>
      </c>
      <c r="E25" s="4">
        <v>10</v>
      </c>
      <c r="F25" s="4">
        <v>8.9</v>
      </c>
      <c r="G25" s="4"/>
      <c r="H25" s="4"/>
      <c r="I25" s="4"/>
      <c r="J25" s="4"/>
      <c r="K25" s="4">
        <v>7</v>
      </c>
      <c r="L25" s="4"/>
      <c r="M25" s="4"/>
      <c r="N25" s="5"/>
    </row>
    <row r="26" spans="1:14" x14ac:dyDescent="0.2">
      <c r="A26" s="1">
        <v>23</v>
      </c>
      <c r="B26" s="3"/>
      <c r="C26" s="4"/>
      <c r="D26" s="4">
        <v>7</v>
      </c>
      <c r="E26" s="4"/>
      <c r="F26" s="4"/>
      <c r="G26" s="4"/>
      <c r="H26" s="4"/>
      <c r="I26" s="4">
        <v>11</v>
      </c>
      <c r="J26" s="4"/>
      <c r="K26" s="4"/>
      <c r="L26" s="4"/>
      <c r="M26" s="4"/>
      <c r="N26" s="5"/>
    </row>
    <row r="27" spans="1:14" x14ac:dyDescent="0.2">
      <c r="A27" s="1">
        <v>24</v>
      </c>
      <c r="B27" s="3"/>
      <c r="C27" s="4">
        <v>7.1</v>
      </c>
      <c r="D27" s="4">
        <v>5</v>
      </c>
      <c r="E27" s="4"/>
      <c r="F27" s="4"/>
      <c r="G27" s="4"/>
      <c r="H27" s="4">
        <v>11</v>
      </c>
      <c r="I27" s="4"/>
      <c r="J27" s="4">
        <v>14.6</v>
      </c>
      <c r="K27" s="4"/>
      <c r="L27" s="4">
        <v>5.2</v>
      </c>
      <c r="M27" s="4">
        <v>12.6</v>
      </c>
      <c r="N27" s="5"/>
    </row>
    <row r="28" spans="1:14" x14ac:dyDescent="0.2">
      <c r="A28" s="1">
        <v>25</v>
      </c>
      <c r="B28" s="3">
        <v>11.7</v>
      </c>
      <c r="C28" s="4"/>
      <c r="D28" s="4">
        <v>4.5999999999999996</v>
      </c>
      <c r="E28" s="4">
        <v>6.7</v>
      </c>
      <c r="F28" s="4">
        <v>10.199999999999999</v>
      </c>
      <c r="G28" s="4">
        <v>13.2</v>
      </c>
      <c r="H28" s="4"/>
      <c r="I28" s="4"/>
      <c r="J28" s="4">
        <v>7.9</v>
      </c>
      <c r="K28" s="4">
        <v>5.9</v>
      </c>
      <c r="L28" s="4"/>
      <c r="M28" s="4"/>
      <c r="N28" s="5"/>
    </row>
    <row r="29" spans="1:14" x14ac:dyDescent="0.2">
      <c r="A29" s="1">
        <v>26</v>
      </c>
      <c r="B29" s="3"/>
      <c r="C29" s="4"/>
      <c r="D29" s="4">
        <v>6.1</v>
      </c>
      <c r="E29" s="4"/>
      <c r="F29" s="4"/>
      <c r="G29" s="4"/>
      <c r="H29" s="4"/>
      <c r="I29" s="4">
        <v>6.2</v>
      </c>
      <c r="J29" s="4"/>
      <c r="K29" s="4"/>
      <c r="L29" s="4"/>
      <c r="M29" s="4"/>
      <c r="N29" s="5"/>
    </row>
    <row r="30" spans="1:14" x14ac:dyDescent="0.2">
      <c r="A30" s="1">
        <v>27</v>
      </c>
      <c r="B30" s="3"/>
      <c r="C30" s="4">
        <v>6.9</v>
      </c>
      <c r="D30" s="4">
        <v>11.4</v>
      </c>
      <c r="E30" s="4"/>
      <c r="F30" s="4"/>
      <c r="G30" s="4"/>
      <c r="H30" s="4">
        <v>7.2</v>
      </c>
      <c r="I30" s="4"/>
      <c r="J30" s="4"/>
      <c r="K30" s="4"/>
      <c r="L30" s="4"/>
      <c r="M30" s="4">
        <v>12.1</v>
      </c>
      <c r="N30" s="5"/>
    </row>
    <row r="31" spans="1:14" x14ac:dyDescent="0.2">
      <c r="A31" s="1">
        <v>28</v>
      </c>
      <c r="B31" s="3" t="s">
        <v>27</v>
      </c>
      <c r="C31" s="4"/>
      <c r="D31" s="4"/>
      <c r="E31" s="4">
        <v>8.4</v>
      </c>
      <c r="F31" s="4">
        <v>11.7</v>
      </c>
      <c r="G31" s="4">
        <v>12.2</v>
      </c>
      <c r="H31" s="4"/>
      <c r="I31" s="4"/>
      <c r="J31" s="4">
        <v>15</v>
      </c>
      <c r="K31" s="4">
        <v>10.3</v>
      </c>
      <c r="L31" s="4">
        <v>14.7</v>
      </c>
      <c r="M31" s="4"/>
      <c r="N31" s="5"/>
    </row>
    <row r="32" spans="1:14" x14ac:dyDescent="0.2">
      <c r="A32" s="1">
        <v>29</v>
      </c>
      <c r="B32" s="3"/>
      <c r="C32" s="4"/>
      <c r="D32" s="4">
        <v>12.4</v>
      </c>
      <c r="E32" s="4"/>
      <c r="F32" s="4"/>
      <c r="G32" s="4">
        <v>7.7</v>
      </c>
      <c r="H32" s="4"/>
      <c r="I32" s="4">
        <v>21.5</v>
      </c>
      <c r="J32" s="4"/>
      <c r="K32" s="4"/>
      <c r="L32" s="4"/>
      <c r="M32" s="4"/>
      <c r="N32" s="5"/>
    </row>
    <row r="33" spans="1:14" x14ac:dyDescent="0.2">
      <c r="A33" s="1">
        <v>30</v>
      </c>
      <c r="B33" s="3"/>
      <c r="C33" s="4"/>
      <c r="D33" s="4"/>
      <c r="E33" s="4"/>
      <c r="F33" s="4"/>
      <c r="G33" s="4"/>
      <c r="H33" s="4">
        <v>21.2</v>
      </c>
      <c r="I33" s="4"/>
      <c r="J33" s="4"/>
      <c r="K33" s="4"/>
      <c r="L33" s="4"/>
      <c r="M33" s="4">
        <v>9.1</v>
      </c>
      <c r="N33" s="5"/>
    </row>
    <row r="34" spans="1:14" x14ac:dyDescent="0.2">
      <c r="A34" s="1">
        <v>31</v>
      </c>
      <c r="B34" s="3">
        <v>5.5</v>
      </c>
      <c r="C34" s="4"/>
      <c r="D34" s="4"/>
      <c r="E34" s="4"/>
      <c r="F34" s="4">
        <v>8.1999999999999993</v>
      </c>
      <c r="G34" s="4"/>
      <c r="H34" s="4"/>
      <c r="I34" s="4"/>
      <c r="J34" s="4"/>
      <c r="K34" s="4">
        <v>4.4000000000000004</v>
      </c>
      <c r="L34" s="4"/>
      <c r="M34" s="4"/>
      <c r="N34" s="5"/>
    </row>
    <row r="35" spans="1:14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</row>
    <row r="37" spans="1:14" x14ac:dyDescent="0.2">
      <c r="A37" s="1" t="s">
        <v>2</v>
      </c>
      <c r="B37" s="1">
        <f>MAX(B4:B34)</f>
        <v>12.2</v>
      </c>
      <c r="C37" s="1">
        <f t="shared" ref="C37:M37" si="0">MAX(C4:C34)</f>
        <v>17.2</v>
      </c>
      <c r="D37" s="1">
        <f t="shared" si="0"/>
        <v>16.600000000000001</v>
      </c>
      <c r="E37" s="1">
        <f t="shared" si="0"/>
        <v>19.399999999999999</v>
      </c>
      <c r="F37" s="1">
        <f t="shared" si="0"/>
        <v>13.5</v>
      </c>
      <c r="G37" s="1">
        <f t="shared" si="0"/>
        <v>22.5</v>
      </c>
      <c r="H37" s="1">
        <f t="shared" si="0"/>
        <v>21.2</v>
      </c>
      <c r="I37" s="1">
        <f t="shared" si="0"/>
        <v>23.6</v>
      </c>
      <c r="J37" s="1">
        <f t="shared" si="0"/>
        <v>18.5</v>
      </c>
      <c r="K37" s="1">
        <f t="shared" si="0"/>
        <v>16.3</v>
      </c>
      <c r="L37" s="1">
        <f t="shared" si="0"/>
        <v>27.5</v>
      </c>
      <c r="M37" s="1">
        <f t="shared" si="0"/>
        <v>31.6</v>
      </c>
    </row>
    <row r="39" spans="1:14" x14ac:dyDescent="0.2">
      <c r="A39" s="1" t="s">
        <v>3</v>
      </c>
      <c r="B39" s="1">
        <f>MAX(B4:M34)</f>
        <v>31.6</v>
      </c>
      <c r="D39" s="1" t="s">
        <v>4</v>
      </c>
      <c r="E39" s="3">
        <f>AVERAGE(B4:M34)</f>
        <v>10.773109243697487</v>
      </c>
      <c r="G39" s="1" t="s">
        <v>5</v>
      </c>
      <c r="H39" s="3">
        <f>STDEV(B4:M34)</f>
        <v>5.062469041194154</v>
      </c>
      <c r="J39" s="1" t="s">
        <v>6</v>
      </c>
      <c r="K39" s="1">
        <f>COUNT(B4:M34)</f>
        <v>119</v>
      </c>
      <c r="L39" s="1" t="s">
        <v>8</v>
      </c>
      <c r="M39" s="6">
        <f>100*K39/122</f>
        <v>97.540983606557376</v>
      </c>
    </row>
    <row r="41" spans="1:14" x14ac:dyDescent="0.2">
      <c r="A41" s="1" t="s">
        <v>7</v>
      </c>
      <c r="C41" s="3">
        <f>PERCENTILE(B4:M34,0.98)</f>
        <v>23.204000000000001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6" sqref="H46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24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/>
      <c r="C4" s="4"/>
      <c r="D4" s="4"/>
      <c r="E4" s="4"/>
      <c r="F4" s="4"/>
      <c r="G4" s="4"/>
      <c r="H4" s="4"/>
      <c r="I4" s="4"/>
      <c r="J4" s="4">
        <v>16.5</v>
      </c>
      <c r="K4" s="4"/>
      <c r="L4" s="4"/>
      <c r="M4" s="4"/>
    </row>
    <row r="5" spans="1:13" x14ac:dyDescent="0.2">
      <c r="A5" s="1">
        <v>2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">
      <c r="A6" s="1">
        <v>3</v>
      </c>
      <c r="B6" s="3"/>
      <c r="C6" s="4"/>
      <c r="D6" s="4"/>
      <c r="E6" s="4"/>
      <c r="F6" s="4"/>
      <c r="G6" s="4"/>
      <c r="H6" s="4" t="s">
        <v>26</v>
      </c>
      <c r="I6" s="4"/>
      <c r="J6" s="4"/>
      <c r="K6" s="4"/>
      <c r="L6" s="4"/>
      <c r="M6" s="4"/>
    </row>
    <row r="7" spans="1:13" x14ac:dyDescent="0.2">
      <c r="A7" s="1">
        <v>4</v>
      </c>
      <c r="B7" s="3">
        <v>18.7</v>
      </c>
      <c r="C7" s="4"/>
      <c r="D7" s="4"/>
      <c r="E7" s="4"/>
      <c r="F7" s="4">
        <v>7.6</v>
      </c>
      <c r="G7" s="4"/>
      <c r="H7" s="4"/>
      <c r="I7" s="4"/>
      <c r="J7" s="4">
        <v>13.6</v>
      </c>
      <c r="K7" s="4"/>
      <c r="L7" s="4"/>
      <c r="M7" s="4"/>
    </row>
    <row r="8" spans="1:13" x14ac:dyDescent="0.2">
      <c r="A8" s="1">
        <v>5</v>
      </c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A9" s="1">
        <v>6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>
        <v>2.6</v>
      </c>
    </row>
    <row r="10" spans="1:13" x14ac:dyDescent="0.2">
      <c r="A10" s="1">
        <v>7</v>
      </c>
      <c r="B10" s="3"/>
      <c r="C10" s="4"/>
      <c r="D10" s="4"/>
      <c r="E10" s="4"/>
      <c r="F10" s="4"/>
      <c r="G10" s="4"/>
      <c r="H10" s="4"/>
      <c r="I10" s="4"/>
      <c r="J10" s="4"/>
      <c r="K10" s="4">
        <v>4.5</v>
      </c>
      <c r="L10" s="4"/>
      <c r="M10" s="4"/>
    </row>
    <row r="11" spans="1:13" x14ac:dyDescent="0.2">
      <c r="A11" s="1">
        <v>8</v>
      </c>
      <c r="B11" s="3"/>
      <c r="C11" s="4"/>
      <c r="D11" s="4"/>
      <c r="E11" s="4"/>
      <c r="F11" s="4"/>
      <c r="G11" s="4"/>
      <c r="H11" s="4"/>
      <c r="I11" s="4">
        <v>25.6</v>
      </c>
      <c r="J11" s="4"/>
      <c r="K11" s="4"/>
      <c r="L11" s="4"/>
      <c r="M11" s="4"/>
    </row>
    <row r="12" spans="1:13" x14ac:dyDescent="0.2">
      <c r="A12" s="1">
        <v>9</v>
      </c>
      <c r="B12" s="3"/>
      <c r="C12" s="4">
        <v>14.1</v>
      </c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">
      <c r="A13" s="1">
        <v>10</v>
      </c>
      <c r="B13" s="3"/>
      <c r="C13" s="4"/>
      <c r="D13" s="4"/>
      <c r="E13" s="4">
        <v>11.2</v>
      </c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s="1">
        <v>11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">
      <c r="A15" s="1">
        <v>12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>
        <v>6.9</v>
      </c>
      <c r="M15" s="4"/>
    </row>
    <row r="16" spans="1:13" x14ac:dyDescent="0.2">
      <c r="A16" s="1">
        <v>13</v>
      </c>
      <c r="B16" s="3"/>
      <c r="C16" s="4"/>
      <c r="D16" s="4"/>
      <c r="E16" s="4"/>
      <c r="F16" s="4"/>
      <c r="G16" s="4"/>
      <c r="H16" s="4"/>
      <c r="I16" s="4"/>
      <c r="J16" s="4">
        <v>18.7</v>
      </c>
      <c r="K16" s="4"/>
      <c r="L16" s="4"/>
      <c r="M16" s="4"/>
    </row>
    <row r="17" spans="1:13" x14ac:dyDescent="0.2">
      <c r="A17" s="1">
        <v>14</v>
      </c>
      <c r="B17" s="3"/>
      <c r="C17" s="4"/>
      <c r="D17" s="4"/>
      <c r="E17" s="4"/>
      <c r="F17" s="4"/>
      <c r="G17" s="4">
        <v>13.3</v>
      </c>
      <c r="H17" s="4"/>
      <c r="I17" s="4"/>
      <c r="J17" s="4"/>
      <c r="K17" s="4"/>
      <c r="L17" s="4"/>
      <c r="M17" s="4"/>
    </row>
    <row r="18" spans="1:13" x14ac:dyDescent="0.2">
      <c r="A18" s="1">
        <v>15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">
      <c r="A19" s="1">
        <v>16</v>
      </c>
      <c r="B19" s="3">
        <v>4.8</v>
      </c>
      <c r="C19" s="4"/>
      <c r="D19" s="4"/>
      <c r="E19" s="4"/>
      <c r="F19" s="4">
        <v>12</v>
      </c>
      <c r="G19" s="4"/>
      <c r="H19" s="4"/>
      <c r="I19" s="4"/>
      <c r="J19" s="4"/>
      <c r="K19" s="4"/>
      <c r="L19" s="4"/>
      <c r="M19" s="4"/>
    </row>
    <row r="20" spans="1:13" x14ac:dyDescent="0.2">
      <c r="A20" s="1">
        <v>17</v>
      </c>
      <c r="B20" s="3"/>
      <c r="C20" s="4"/>
      <c r="D20" s="4">
        <v>11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1">
        <v>18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41.7</v>
      </c>
    </row>
    <row r="22" spans="1:13" x14ac:dyDescent="0.2">
      <c r="A22" s="1">
        <v>19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s="1">
        <v>20</v>
      </c>
      <c r="B23" s="3"/>
      <c r="C23" s="4"/>
      <c r="D23" s="4"/>
      <c r="E23" s="4"/>
      <c r="F23" s="4"/>
      <c r="G23" s="4"/>
      <c r="H23" s="4"/>
      <c r="I23" s="4">
        <v>10.6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8.6999999999999993</v>
      </c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">
      <c r="A25" s="1">
        <v>22</v>
      </c>
      <c r="B25" s="3"/>
      <c r="C25" s="4"/>
      <c r="D25" s="4"/>
      <c r="E25" s="4">
        <v>9.5</v>
      </c>
      <c r="F25" s="4"/>
      <c r="G25" s="4"/>
      <c r="H25" s="4"/>
      <c r="I25" s="4"/>
      <c r="J25" s="4"/>
      <c r="K25" s="4">
        <v>6.9</v>
      </c>
      <c r="L25" s="4"/>
      <c r="M25" s="4"/>
    </row>
    <row r="26" spans="1:13" x14ac:dyDescent="0.2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v>4</v>
      </c>
      <c r="M27" s="4"/>
    </row>
    <row r="28" spans="1:13" x14ac:dyDescent="0.2">
      <c r="A28" s="1">
        <v>25</v>
      </c>
      <c r="B28" s="3"/>
      <c r="C28" s="4"/>
      <c r="D28" s="4"/>
      <c r="E28" s="4"/>
      <c r="F28" s="4"/>
      <c r="G28" s="4"/>
      <c r="H28" s="4"/>
      <c r="I28" s="4"/>
      <c r="J28" s="4">
        <v>10</v>
      </c>
      <c r="K28" s="4"/>
      <c r="L28" s="4"/>
      <c r="M28" s="4"/>
    </row>
    <row r="29" spans="1:13" x14ac:dyDescent="0.2">
      <c r="A29" s="1">
        <v>26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s="1">
        <v>27</v>
      </c>
      <c r="B30" s="3"/>
      <c r="C30" s="4">
        <v>7.8</v>
      </c>
      <c r="D30" s="4"/>
      <c r="E30" s="4"/>
      <c r="F30" s="4"/>
      <c r="G30" s="4"/>
      <c r="H30" s="4">
        <v>8.1</v>
      </c>
      <c r="I30" s="4"/>
      <c r="J30" s="4"/>
      <c r="K30" s="4"/>
      <c r="L30" s="4"/>
      <c r="M30" s="4"/>
    </row>
    <row r="31" spans="1:13" x14ac:dyDescent="0.2">
      <c r="A31" s="1">
        <v>28</v>
      </c>
      <c r="B31" s="3"/>
      <c r="C31" s="4"/>
      <c r="D31" s="4"/>
      <c r="E31" s="4"/>
      <c r="F31" s="4">
        <v>10.7</v>
      </c>
      <c r="G31" s="4"/>
      <c r="H31" s="4"/>
      <c r="I31" s="4"/>
      <c r="J31" s="4"/>
      <c r="K31" s="4"/>
      <c r="L31" s="4"/>
      <c r="M31" s="4"/>
    </row>
    <row r="32" spans="1:13" x14ac:dyDescent="0.2">
      <c r="A32" s="1">
        <v>29</v>
      </c>
      <c r="B32" s="3"/>
      <c r="C32" s="4"/>
      <c r="D32" s="4">
        <v>13.2</v>
      </c>
      <c r="E32" s="4"/>
      <c r="F32" s="4"/>
      <c r="G32" s="4">
        <v>8.5</v>
      </c>
      <c r="H32" s="4"/>
      <c r="I32" s="4"/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>
        <v>8.9</v>
      </c>
    </row>
    <row r="34" spans="1:13" x14ac:dyDescent="0.2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>
        <v>4.5999999999999996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18.7</v>
      </c>
      <c r="C37" s="5">
        <f t="shared" ref="C37:M37" si="0">MAX(C4:C34)</f>
        <v>14.1</v>
      </c>
      <c r="D37" s="5">
        <f t="shared" si="0"/>
        <v>13.2</v>
      </c>
      <c r="E37" s="5">
        <f t="shared" si="0"/>
        <v>11.2</v>
      </c>
      <c r="F37" s="5">
        <f t="shared" si="0"/>
        <v>12</v>
      </c>
      <c r="G37" s="5">
        <f t="shared" si="0"/>
        <v>13.3</v>
      </c>
      <c r="H37" s="5">
        <f t="shared" si="0"/>
        <v>8.1</v>
      </c>
      <c r="I37" s="5">
        <f t="shared" si="0"/>
        <v>25.6</v>
      </c>
      <c r="J37" s="5">
        <f t="shared" si="0"/>
        <v>18.7</v>
      </c>
      <c r="K37" s="5">
        <f t="shared" si="0"/>
        <v>6.9</v>
      </c>
      <c r="L37" s="5">
        <f t="shared" si="0"/>
        <v>6.9</v>
      </c>
      <c r="M37" s="5">
        <f t="shared" si="0"/>
        <v>41.7</v>
      </c>
    </row>
    <row r="39" spans="1:13" x14ac:dyDescent="0.2">
      <c r="A39" s="1" t="s">
        <v>3</v>
      </c>
      <c r="B39" s="1">
        <f>MAX(B4:M34)</f>
        <v>41.7</v>
      </c>
      <c r="D39" s="1" t="s">
        <v>4</v>
      </c>
      <c r="E39" s="3">
        <f>AVERAGE(B4:M34)</f>
        <v>11.527586206896553</v>
      </c>
      <c r="G39" s="1" t="s">
        <v>5</v>
      </c>
      <c r="H39" s="3">
        <f>STDEV(B4:M34)</f>
        <v>7.6728601740961917</v>
      </c>
      <c r="J39" s="1" t="s">
        <v>6</v>
      </c>
      <c r="K39" s="1">
        <f>COUNT(B4:M34)</f>
        <v>29</v>
      </c>
      <c r="L39" s="1" t="s">
        <v>8</v>
      </c>
      <c r="M39" s="6">
        <f>100*K39/30</f>
        <v>96.666666666666671</v>
      </c>
    </row>
    <row r="40" spans="1:13" x14ac:dyDescent="0.2">
      <c r="D40" s="6"/>
      <c r="G40" s="6"/>
      <c r="J40" s="6"/>
      <c r="M40" s="6"/>
    </row>
    <row r="41" spans="1:13" x14ac:dyDescent="0.2">
      <c r="A41" s="1" t="s">
        <v>7</v>
      </c>
      <c r="C41" s="3">
        <f>PERCENTILE(B4:M34,0.98)</f>
        <v>32.683999999999969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25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3.8</v>
      </c>
      <c r="C4" s="4"/>
      <c r="D4" s="4"/>
      <c r="E4" s="4">
        <v>6.5</v>
      </c>
      <c r="F4" s="4">
        <v>6.4</v>
      </c>
      <c r="G4" s="4"/>
      <c r="H4" s="4"/>
      <c r="I4" s="4"/>
      <c r="J4" s="4">
        <v>9.9</v>
      </c>
      <c r="K4" s="4">
        <v>3.4</v>
      </c>
      <c r="L4" s="4"/>
      <c r="M4" s="4"/>
    </row>
    <row r="5" spans="1:13" x14ac:dyDescent="0.2">
      <c r="A5" s="1">
        <v>2</v>
      </c>
      <c r="B5" s="3"/>
      <c r="C5" s="4">
        <v>5.8</v>
      </c>
      <c r="D5" s="4">
        <v>6.8</v>
      </c>
      <c r="E5" s="4"/>
      <c r="F5" s="4"/>
      <c r="G5" s="4"/>
      <c r="H5" s="4"/>
      <c r="I5" s="4">
        <v>14.2</v>
      </c>
      <c r="J5" s="4"/>
      <c r="K5" s="4"/>
      <c r="L5" s="4"/>
      <c r="M5" s="4"/>
    </row>
    <row r="6" spans="1:13" x14ac:dyDescent="0.2">
      <c r="A6" s="1">
        <v>3</v>
      </c>
      <c r="B6" s="3"/>
      <c r="C6" s="4">
        <v>8.3000000000000007</v>
      </c>
      <c r="D6" s="4"/>
      <c r="E6" s="4"/>
      <c r="F6" s="4"/>
      <c r="G6" s="4">
        <v>5.7</v>
      </c>
      <c r="H6" s="4">
        <v>15.9</v>
      </c>
      <c r="I6" s="4"/>
      <c r="J6" s="4"/>
      <c r="K6" s="4"/>
      <c r="L6" s="4">
        <v>3.7</v>
      </c>
      <c r="M6" s="4">
        <v>9</v>
      </c>
    </row>
    <row r="7" spans="1:13" x14ac:dyDescent="0.2">
      <c r="A7" s="1">
        <v>4</v>
      </c>
      <c r="B7" s="3">
        <v>5.6</v>
      </c>
      <c r="C7" s="4"/>
      <c r="D7" s="4"/>
      <c r="E7" s="4">
        <v>6.4</v>
      </c>
      <c r="F7" s="4">
        <v>5.2</v>
      </c>
      <c r="G7" s="4"/>
      <c r="H7" s="4"/>
      <c r="I7" s="4"/>
      <c r="J7" s="4">
        <v>22.7</v>
      </c>
      <c r="K7" s="4" t="s">
        <v>28</v>
      </c>
      <c r="L7" s="4"/>
      <c r="M7" s="4"/>
    </row>
    <row r="8" spans="1:13" x14ac:dyDescent="0.2">
      <c r="A8" s="1">
        <v>5</v>
      </c>
      <c r="B8" s="3"/>
      <c r="C8" s="4"/>
      <c r="D8" s="4">
        <v>5.7</v>
      </c>
      <c r="E8" s="4"/>
      <c r="F8" s="4"/>
      <c r="G8" s="4"/>
      <c r="H8" s="4"/>
      <c r="I8" s="4">
        <v>5.5</v>
      </c>
      <c r="J8" s="4"/>
      <c r="K8" s="4"/>
      <c r="L8" s="4"/>
      <c r="M8" s="4"/>
    </row>
    <row r="9" spans="1:13" x14ac:dyDescent="0.2">
      <c r="A9" s="1">
        <v>6</v>
      </c>
      <c r="B9" s="3"/>
      <c r="C9" s="4">
        <v>10</v>
      </c>
      <c r="D9" s="4"/>
      <c r="E9" s="4"/>
      <c r="F9" s="4">
        <v>7.5</v>
      </c>
      <c r="G9" s="4"/>
      <c r="H9" s="4">
        <v>3.4</v>
      </c>
      <c r="I9" s="4"/>
      <c r="J9" s="4"/>
      <c r="K9" s="4"/>
      <c r="L9" s="4"/>
      <c r="M9" s="4">
        <v>1.3</v>
      </c>
    </row>
    <row r="10" spans="1:13" x14ac:dyDescent="0.2">
      <c r="A10" s="1">
        <v>7</v>
      </c>
      <c r="B10" s="3">
        <v>6.5</v>
      </c>
      <c r="C10" s="4"/>
      <c r="D10" s="4"/>
      <c r="E10" s="4">
        <v>5</v>
      </c>
      <c r="F10" s="4">
        <v>8.9</v>
      </c>
      <c r="G10" s="4"/>
      <c r="H10" s="4"/>
      <c r="I10" s="4"/>
      <c r="J10" s="4">
        <v>3.8</v>
      </c>
      <c r="K10" s="4">
        <v>3.9</v>
      </c>
      <c r="L10" s="4"/>
      <c r="M10" s="4"/>
    </row>
    <row r="11" spans="1:13" x14ac:dyDescent="0.2">
      <c r="A11" s="1">
        <v>8</v>
      </c>
      <c r="B11" s="3"/>
      <c r="C11" s="4"/>
      <c r="D11" s="4">
        <v>11.2</v>
      </c>
      <c r="E11" s="4"/>
      <c r="F11" s="4"/>
      <c r="G11" s="4">
        <v>8.1999999999999993</v>
      </c>
      <c r="H11" s="4"/>
      <c r="I11" s="4">
        <v>20.100000000000001</v>
      </c>
      <c r="J11" s="4"/>
      <c r="K11" s="4"/>
      <c r="L11" s="4"/>
      <c r="M11" s="4"/>
    </row>
    <row r="12" spans="1:13" x14ac:dyDescent="0.2">
      <c r="A12" s="1">
        <v>9</v>
      </c>
      <c r="B12" s="3"/>
      <c r="C12" s="4">
        <v>9.6999999999999993</v>
      </c>
      <c r="D12" s="4"/>
      <c r="E12" s="4"/>
      <c r="F12" s="4"/>
      <c r="G12" s="4">
        <v>4.9000000000000004</v>
      </c>
      <c r="H12" s="4">
        <v>3.3</v>
      </c>
      <c r="I12" s="4"/>
      <c r="J12" s="4"/>
      <c r="K12" s="4"/>
      <c r="L12" s="4">
        <v>5.2</v>
      </c>
      <c r="M12" s="4">
        <v>5.3</v>
      </c>
    </row>
    <row r="13" spans="1:13" x14ac:dyDescent="0.2">
      <c r="A13" s="1">
        <v>10</v>
      </c>
      <c r="B13" s="3">
        <v>2.4</v>
      </c>
      <c r="C13" s="4"/>
      <c r="D13" s="4"/>
      <c r="E13" s="4">
        <v>8.9</v>
      </c>
      <c r="F13" s="4">
        <v>5.7</v>
      </c>
      <c r="G13" s="4"/>
      <c r="H13" s="4"/>
      <c r="I13" s="4"/>
      <c r="J13" s="4">
        <v>13.1</v>
      </c>
      <c r="K13" s="4">
        <v>9.3000000000000007</v>
      </c>
      <c r="L13" s="4">
        <v>9.6999999999999993</v>
      </c>
      <c r="M13" s="4"/>
    </row>
    <row r="14" spans="1:13" x14ac:dyDescent="0.2">
      <c r="A14" s="1">
        <v>11</v>
      </c>
      <c r="B14" s="3"/>
      <c r="C14" s="4"/>
      <c r="D14" s="4">
        <v>4.5</v>
      </c>
      <c r="E14" s="4"/>
      <c r="F14" s="4"/>
      <c r="G14" s="4"/>
      <c r="H14" s="4"/>
      <c r="I14" s="4">
        <v>4.7</v>
      </c>
      <c r="J14" s="4"/>
      <c r="K14" s="4">
        <v>7.2</v>
      </c>
      <c r="L14" s="4"/>
      <c r="M14" s="4"/>
    </row>
    <row r="15" spans="1:13" x14ac:dyDescent="0.2">
      <c r="A15" s="1">
        <v>12</v>
      </c>
      <c r="B15" s="3"/>
      <c r="C15" s="4">
        <v>5.2</v>
      </c>
      <c r="D15" s="4"/>
      <c r="E15" s="4"/>
      <c r="F15" s="4"/>
      <c r="G15" s="4">
        <v>6.7</v>
      </c>
      <c r="H15" s="4">
        <v>12.1</v>
      </c>
      <c r="I15" s="4"/>
      <c r="J15" s="4"/>
      <c r="K15" s="4"/>
      <c r="L15" s="4">
        <v>9.9</v>
      </c>
      <c r="M15" s="4">
        <v>9.6</v>
      </c>
    </row>
    <row r="16" spans="1:13" x14ac:dyDescent="0.2">
      <c r="A16" s="1">
        <v>13</v>
      </c>
      <c r="B16" s="3">
        <v>2.9</v>
      </c>
      <c r="C16" s="4"/>
      <c r="D16" s="4"/>
      <c r="E16" s="4">
        <v>6.6</v>
      </c>
      <c r="F16" s="4">
        <v>6.3</v>
      </c>
      <c r="G16" s="4"/>
      <c r="H16" s="4"/>
      <c r="I16" s="4"/>
      <c r="J16" s="4">
        <v>10.5</v>
      </c>
      <c r="K16" s="4">
        <v>4.9000000000000004</v>
      </c>
      <c r="L16" s="4"/>
      <c r="M16" s="4"/>
    </row>
    <row r="17" spans="1:13" x14ac:dyDescent="0.2">
      <c r="A17" s="1">
        <v>14</v>
      </c>
      <c r="B17" s="3"/>
      <c r="C17" s="4"/>
      <c r="D17" s="4">
        <v>8.9</v>
      </c>
      <c r="E17" s="4"/>
      <c r="F17" s="4"/>
      <c r="G17" s="4"/>
      <c r="H17" s="4"/>
      <c r="I17" s="4">
        <v>5.7</v>
      </c>
      <c r="J17" s="4"/>
      <c r="K17" s="4"/>
      <c r="L17" s="4"/>
      <c r="M17" s="4">
        <v>10.3</v>
      </c>
    </row>
    <row r="18" spans="1:13" x14ac:dyDescent="0.2">
      <c r="A18" s="1">
        <v>15</v>
      </c>
      <c r="B18" s="3"/>
      <c r="C18" s="4">
        <v>4.7</v>
      </c>
      <c r="D18" s="4"/>
      <c r="E18" s="4"/>
      <c r="F18" s="4"/>
      <c r="G18" s="4">
        <v>10.4</v>
      </c>
      <c r="H18" s="4">
        <v>7.5</v>
      </c>
      <c r="I18" s="4"/>
      <c r="J18" s="4"/>
      <c r="K18" s="4"/>
      <c r="L18" s="4">
        <v>8.6</v>
      </c>
      <c r="M18" s="4">
        <v>8.5</v>
      </c>
    </row>
    <row r="19" spans="1:13" x14ac:dyDescent="0.2">
      <c r="A19" s="1">
        <v>16</v>
      </c>
      <c r="B19" s="3">
        <v>3.4</v>
      </c>
      <c r="C19" s="4"/>
      <c r="D19" s="4"/>
      <c r="E19" s="4">
        <v>8.8000000000000007</v>
      </c>
      <c r="F19" s="4">
        <v>6.6</v>
      </c>
      <c r="G19" s="4"/>
      <c r="H19" s="4"/>
      <c r="I19" s="4"/>
      <c r="J19" s="4">
        <v>7.8</v>
      </c>
      <c r="K19" s="4">
        <v>8</v>
      </c>
      <c r="L19" s="4"/>
      <c r="M19" s="4"/>
    </row>
    <row r="20" spans="1:13" x14ac:dyDescent="0.2">
      <c r="A20" s="1">
        <v>17</v>
      </c>
      <c r="B20" s="3"/>
      <c r="C20" s="4"/>
      <c r="D20" s="4">
        <v>7.3</v>
      </c>
      <c r="E20" s="4"/>
      <c r="F20" s="4"/>
      <c r="G20" s="4"/>
      <c r="H20" s="4"/>
      <c r="I20" s="4">
        <v>14</v>
      </c>
      <c r="J20" s="4"/>
      <c r="K20" s="4"/>
      <c r="L20" s="4"/>
      <c r="M20" s="4"/>
    </row>
    <row r="21" spans="1:13" x14ac:dyDescent="0.2">
      <c r="A21" s="1">
        <v>18</v>
      </c>
      <c r="B21" s="3"/>
      <c r="C21" s="4">
        <v>3.9</v>
      </c>
      <c r="D21" s="4"/>
      <c r="E21" s="4"/>
      <c r="F21" s="4"/>
      <c r="G21" s="4">
        <v>5.6</v>
      </c>
      <c r="H21" s="4">
        <v>7</v>
      </c>
      <c r="I21" s="4"/>
      <c r="J21" s="4"/>
      <c r="K21" s="4"/>
      <c r="L21" s="4">
        <v>4.2</v>
      </c>
      <c r="M21" s="4">
        <v>6.7</v>
      </c>
    </row>
    <row r="22" spans="1:13" x14ac:dyDescent="0.2">
      <c r="A22" s="1">
        <v>19</v>
      </c>
      <c r="B22" s="3">
        <v>6.3</v>
      </c>
      <c r="C22" s="4"/>
      <c r="D22" s="4"/>
      <c r="E22" s="4">
        <v>3.8</v>
      </c>
      <c r="F22" s="4">
        <v>8.6999999999999993</v>
      </c>
      <c r="G22" s="4"/>
      <c r="H22" s="4"/>
      <c r="I22" s="4"/>
      <c r="J22" s="4">
        <v>4</v>
      </c>
      <c r="K22" s="4">
        <v>5</v>
      </c>
      <c r="L22" s="4"/>
      <c r="M22" s="4"/>
    </row>
    <row r="23" spans="1:13" x14ac:dyDescent="0.2">
      <c r="A23" s="1">
        <v>20</v>
      </c>
      <c r="B23" s="3"/>
      <c r="C23" s="4"/>
      <c r="D23" s="4">
        <v>6.5</v>
      </c>
      <c r="E23" s="4"/>
      <c r="F23" s="4"/>
      <c r="G23" s="4"/>
      <c r="H23" s="4"/>
      <c r="I23" s="4">
        <v>5.8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6.3</v>
      </c>
      <c r="D24" s="4"/>
      <c r="E24" s="4"/>
      <c r="F24" s="4"/>
      <c r="G24" s="4">
        <v>10.3</v>
      </c>
      <c r="H24" s="4">
        <v>2.6</v>
      </c>
      <c r="I24" s="4"/>
      <c r="J24" s="4"/>
      <c r="K24" s="4"/>
      <c r="L24" s="4">
        <v>11.2</v>
      </c>
      <c r="M24" s="4">
        <v>4.2</v>
      </c>
    </row>
    <row r="25" spans="1:13" x14ac:dyDescent="0.2">
      <c r="A25" s="1">
        <v>22</v>
      </c>
      <c r="B25" s="3">
        <v>9.6999999999999993</v>
      </c>
      <c r="C25" s="4"/>
      <c r="D25" s="4"/>
      <c r="E25" s="4">
        <v>10.199999999999999</v>
      </c>
      <c r="F25" s="4">
        <v>7.9</v>
      </c>
      <c r="G25" s="4"/>
      <c r="H25" s="4"/>
      <c r="I25" s="4"/>
      <c r="J25" s="4">
        <v>4.9000000000000004</v>
      </c>
      <c r="K25" s="4">
        <v>11.9</v>
      </c>
      <c r="L25" s="4"/>
      <c r="M25" s="4"/>
    </row>
    <row r="26" spans="1:13" x14ac:dyDescent="0.2">
      <c r="A26" s="1">
        <v>23</v>
      </c>
      <c r="B26" s="3"/>
      <c r="C26" s="4"/>
      <c r="D26" s="4"/>
      <c r="E26" s="4"/>
      <c r="F26" s="4"/>
      <c r="G26" s="4"/>
      <c r="H26" s="4"/>
      <c r="I26" s="4">
        <v>8.1999999999999993</v>
      </c>
      <c r="J26" s="4"/>
      <c r="K26" s="4"/>
      <c r="L26" s="4"/>
      <c r="M26" s="4"/>
    </row>
    <row r="27" spans="1:13" x14ac:dyDescent="0.2">
      <c r="A27" s="1">
        <v>24</v>
      </c>
      <c r="B27" s="3"/>
      <c r="C27" s="4">
        <v>7</v>
      </c>
      <c r="D27" s="4"/>
      <c r="E27" s="4"/>
      <c r="F27" s="4"/>
      <c r="G27" s="4">
        <v>11.2</v>
      </c>
      <c r="H27" s="4">
        <v>11.4</v>
      </c>
      <c r="I27" s="4"/>
      <c r="J27" s="4"/>
      <c r="K27" s="4"/>
      <c r="L27" s="4">
        <v>4.3</v>
      </c>
      <c r="M27" s="4">
        <v>6.3</v>
      </c>
    </row>
    <row r="28" spans="1:13" x14ac:dyDescent="0.2">
      <c r="A28" s="1">
        <v>25</v>
      </c>
      <c r="B28" s="3">
        <v>3.5</v>
      </c>
      <c r="C28" s="4"/>
      <c r="D28" s="4"/>
      <c r="E28" s="4">
        <v>4.2</v>
      </c>
      <c r="F28" s="4">
        <v>10.199999999999999</v>
      </c>
      <c r="G28" s="4"/>
      <c r="H28" s="4"/>
      <c r="I28" s="4"/>
      <c r="J28" s="4">
        <v>8.8000000000000007</v>
      </c>
      <c r="K28" s="4">
        <v>12.3</v>
      </c>
      <c r="L28" s="4"/>
      <c r="M28" s="4"/>
    </row>
    <row r="29" spans="1:13" x14ac:dyDescent="0.2">
      <c r="A29" s="1">
        <v>26</v>
      </c>
      <c r="B29" s="3"/>
      <c r="C29" s="4"/>
      <c r="D29" s="4"/>
      <c r="E29" s="4"/>
      <c r="F29" s="4"/>
      <c r="G29" s="4"/>
      <c r="H29" s="4"/>
      <c r="I29" s="4">
        <v>3.1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6.5</v>
      </c>
      <c r="D30" s="4">
        <v>7.7</v>
      </c>
      <c r="E30" s="4"/>
      <c r="F30" s="4"/>
      <c r="G30" s="4">
        <v>8.9</v>
      </c>
      <c r="H30" s="4">
        <v>10.4</v>
      </c>
      <c r="I30" s="4"/>
      <c r="J30" s="4"/>
      <c r="K30" s="4"/>
      <c r="L30" s="4">
        <v>4.2</v>
      </c>
      <c r="M30" s="4">
        <v>8</v>
      </c>
    </row>
    <row r="31" spans="1:13" x14ac:dyDescent="0.2">
      <c r="A31" s="1">
        <v>28</v>
      </c>
      <c r="B31" s="3">
        <v>6.7</v>
      </c>
      <c r="C31" s="4"/>
      <c r="D31" s="4">
        <v>7.1</v>
      </c>
      <c r="E31" s="4">
        <v>7.2</v>
      </c>
      <c r="F31" s="4">
        <v>5.7</v>
      </c>
      <c r="G31" s="4"/>
      <c r="H31" s="4"/>
      <c r="I31" s="4"/>
      <c r="J31" s="4">
        <v>11.2</v>
      </c>
      <c r="K31" s="4">
        <v>5.0999999999999996</v>
      </c>
      <c r="L31" s="4"/>
      <c r="M31" s="4"/>
    </row>
    <row r="32" spans="1:13" x14ac:dyDescent="0.2">
      <c r="A32" s="1">
        <v>29</v>
      </c>
      <c r="B32" s="3"/>
      <c r="C32" s="4"/>
      <c r="D32" s="4">
        <v>4.9000000000000004</v>
      </c>
      <c r="E32" s="4"/>
      <c r="F32" s="4"/>
      <c r="G32" s="4"/>
      <c r="H32" s="4"/>
      <c r="I32" s="4">
        <v>16.899999999999999</v>
      </c>
      <c r="J32" s="4"/>
      <c r="K32" s="4"/>
      <c r="L32" s="4">
        <v>9.1</v>
      </c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>
        <v>8.4</v>
      </c>
      <c r="H33" s="4">
        <v>10</v>
      </c>
      <c r="I33" s="4"/>
      <c r="J33" s="4"/>
      <c r="K33" s="4"/>
      <c r="L33" s="4"/>
      <c r="M33" s="4">
        <v>9.8000000000000007</v>
      </c>
    </row>
    <row r="34" spans="1:13" x14ac:dyDescent="0.2">
      <c r="A34" s="1">
        <v>31</v>
      </c>
      <c r="B34" s="3">
        <v>3</v>
      </c>
      <c r="C34" s="4"/>
      <c r="D34" s="4"/>
      <c r="E34" s="4"/>
      <c r="F34" s="4">
        <v>3.7</v>
      </c>
      <c r="G34" s="4"/>
      <c r="H34" s="4"/>
      <c r="I34" s="4"/>
      <c r="J34" s="4"/>
      <c r="K34" s="4">
        <v>2.8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9.6999999999999993</v>
      </c>
      <c r="C37" s="1">
        <f t="shared" ref="C37:M37" si="0">MAX(C4:C34)</f>
        <v>10</v>
      </c>
      <c r="D37" s="1">
        <f t="shared" si="0"/>
        <v>11.2</v>
      </c>
      <c r="E37" s="1">
        <f t="shared" si="0"/>
        <v>10.199999999999999</v>
      </c>
      <c r="F37" s="1">
        <f t="shared" si="0"/>
        <v>10.199999999999999</v>
      </c>
      <c r="G37" s="1">
        <f t="shared" si="0"/>
        <v>11.2</v>
      </c>
      <c r="H37" s="1">
        <f t="shared" si="0"/>
        <v>15.9</v>
      </c>
      <c r="I37" s="1">
        <f t="shared" si="0"/>
        <v>20.100000000000001</v>
      </c>
      <c r="J37" s="1">
        <f t="shared" si="0"/>
        <v>22.7</v>
      </c>
      <c r="K37" s="1">
        <f t="shared" si="0"/>
        <v>12.3</v>
      </c>
      <c r="L37" s="1">
        <f t="shared" si="0"/>
        <v>11.2</v>
      </c>
      <c r="M37" s="1">
        <f t="shared" si="0"/>
        <v>10.3</v>
      </c>
    </row>
    <row r="39" spans="1:13" x14ac:dyDescent="0.2">
      <c r="A39" s="1" t="s">
        <v>3</v>
      </c>
      <c r="B39" s="1">
        <f>MAX(B4:M34)</f>
        <v>22.7</v>
      </c>
      <c r="D39" s="1" t="s">
        <v>4</v>
      </c>
      <c r="E39" s="3">
        <f>AVERAGE(B4:M34)</f>
        <v>7.3912000000000004</v>
      </c>
      <c r="G39" s="1" t="s">
        <v>5</v>
      </c>
      <c r="H39" s="3">
        <f>STDEV(B4:M34)</f>
        <v>3.4641252677938383</v>
      </c>
      <c r="J39" s="1" t="s">
        <v>6</v>
      </c>
      <c r="K39" s="1">
        <f>COUNT(B4:M34)</f>
        <v>125</v>
      </c>
      <c r="L39" s="1" t="s">
        <v>8</v>
      </c>
      <c r="M39" s="6">
        <f>100*K39/122</f>
        <v>102.45901639344262</v>
      </c>
    </row>
    <row r="41" spans="1:13" x14ac:dyDescent="0.2">
      <c r="A41" s="1" t="s">
        <v>7</v>
      </c>
      <c r="C41" s="3">
        <f>PERCENTILE(B4:M34,0.98)</f>
        <v>16.419999999999995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4" x14ac:dyDescent="0.2">
      <c r="F1" s="1" t="s">
        <v>9</v>
      </c>
    </row>
    <row r="2" spans="1:14" x14ac:dyDescent="0.2">
      <c r="E2" s="1" t="s">
        <v>1</v>
      </c>
    </row>
    <row r="3" spans="1:14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4" x14ac:dyDescent="0.2">
      <c r="A4" s="1">
        <v>1</v>
      </c>
      <c r="B4" s="4">
        <v>14.7</v>
      </c>
      <c r="C4" s="4">
        <v>6</v>
      </c>
      <c r="D4" s="4">
        <v>6.8</v>
      </c>
      <c r="E4" s="4">
        <v>6.3</v>
      </c>
      <c r="F4" s="4">
        <v>2.5</v>
      </c>
      <c r="G4" s="4">
        <v>4.5999999999999996</v>
      </c>
      <c r="H4" s="4">
        <v>9.1999999999999993</v>
      </c>
      <c r="I4" s="4">
        <v>11.8</v>
      </c>
      <c r="J4" s="4">
        <v>6.2</v>
      </c>
      <c r="K4" s="4">
        <v>5.2</v>
      </c>
      <c r="L4" s="4">
        <v>9.5</v>
      </c>
      <c r="M4" s="4">
        <v>19.899999999999999</v>
      </c>
      <c r="N4" s="5"/>
    </row>
    <row r="5" spans="1:14" x14ac:dyDescent="0.2">
      <c r="A5" s="1">
        <v>2</v>
      </c>
      <c r="B5" s="4">
        <v>4.0999999999999996</v>
      </c>
      <c r="C5" s="4">
        <v>8.6999999999999993</v>
      </c>
      <c r="D5" s="4">
        <v>10.1</v>
      </c>
      <c r="E5" s="4">
        <v>8.6999999999999993</v>
      </c>
      <c r="F5" s="4">
        <v>4.8</v>
      </c>
      <c r="G5" s="4">
        <v>6.8</v>
      </c>
      <c r="H5" s="4">
        <v>10</v>
      </c>
      <c r="I5" s="4">
        <v>16.3</v>
      </c>
      <c r="J5" s="4">
        <v>4.4000000000000004</v>
      </c>
      <c r="K5" s="4"/>
      <c r="L5" s="4">
        <v>7</v>
      </c>
      <c r="M5" s="4">
        <v>7.2</v>
      </c>
      <c r="N5" s="5"/>
    </row>
    <row r="6" spans="1:14" x14ac:dyDescent="0.2">
      <c r="A6" s="1">
        <v>3</v>
      </c>
      <c r="B6" s="4">
        <v>6</v>
      </c>
      <c r="C6" s="4">
        <v>9.8000000000000007</v>
      </c>
      <c r="D6" s="4">
        <v>9</v>
      </c>
      <c r="E6" s="4">
        <v>4.7</v>
      </c>
      <c r="F6" s="4">
        <v>3.1</v>
      </c>
      <c r="G6" s="4">
        <v>6.6</v>
      </c>
      <c r="H6" s="4">
        <v>13.2</v>
      </c>
      <c r="I6" s="4">
        <v>10.7</v>
      </c>
      <c r="J6" s="4">
        <v>8.6999999999999993</v>
      </c>
      <c r="K6" s="4"/>
      <c r="L6" s="4">
        <v>6.8</v>
      </c>
      <c r="M6" s="4">
        <v>9.5</v>
      </c>
      <c r="N6" s="5"/>
    </row>
    <row r="7" spans="1:14" x14ac:dyDescent="0.2">
      <c r="A7" s="1">
        <v>4</v>
      </c>
      <c r="B7" s="4">
        <v>4.8</v>
      </c>
      <c r="C7" s="4">
        <v>14.5</v>
      </c>
      <c r="D7" s="4">
        <v>10</v>
      </c>
      <c r="E7" s="4">
        <v>6.6</v>
      </c>
      <c r="F7" s="4">
        <v>5.5</v>
      </c>
      <c r="G7" s="4">
        <v>5</v>
      </c>
      <c r="H7" s="4">
        <v>9.1</v>
      </c>
      <c r="I7" s="4">
        <v>9.5</v>
      </c>
      <c r="J7" s="4">
        <v>14.1</v>
      </c>
      <c r="K7" s="4"/>
      <c r="L7" s="4">
        <v>8.4</v>
      </c>
      <c r="M7" s="4">
        <v>6.4</v>
      </c>
      <c r="N7" s="5"/>
    </row>
    <row r="8" spans="1:14" x14ac:dyDescent="0.2">
      <c r="A8" s="1">
        <v>5</v>
      </c>
      <c r="B8" s="4">
        <v>9.8000000000000007</v>
      </c>
      <c r="C8" s="4">
        <v>20.7</v>
      </c>
      <c r="D8" s="4">
        <v>4.2</v>
      </c>
      <c r="E8" s="4">
        <v>6.8</v>
      </c>
      <c r="F8" s="4">
        <v>4.3</v>
      </c>
      <c r="G8" s="4">
        <v>3.4</v>
      </c>
      <c r="H8" s="4">
        <v>10.199999999999999</v>
      </c>
      <c r="I8" s="4">
        <v>7.4</v>
      </c>
      <c r="J8" s="4">
        <v>10.3</v>
      </c>
      <c r="K8" s="4">
        <v>3.4</v>
      </c>
      <c r="L8" s="4">
        <v>6.4</v>
      </c>
      <c r="M8" s="4">
        <v>6.1</v>
      </c>
      <c r="N8" s="5"/>
    </row>
    <row r="9" spans="1:14" x14ac:dyDescent="0.2">
      <c r="A9" s="1">
        <v>6</v>
      </c>
      <c r="B9" s="4">
        <v>5.3</v>
      </c>
      <c r="C9" s="4">
        <v>10.8</v>
      </c>
      <c r="D9" s="4">
        <v>4.8</v>
      </c>
      <c r="E9" s="4">
        <v>7.3</v>
      </c>
      <c r="F9" s="4">
        <v>6.5</v>
      </c>
      <c r="G9" s="4">
        <v>6.2</v>
      </c>
      <c r="H9" s="4">
        <v>4.7</v>
      </c>
      <c r="I9" s="4">
        <v>6.1</v>
      </c>
      <c r="J9" s="4">
        <v>6.5</v>
      </c>
      <c r="K9" s="4">
        <v>6</v>
      </c>
      <c r="L9" s="4">
        <v>6.4</v>
      </c>
      <c r="M9" s="4">
        <v>17.7</v>
      </c>
      <c r="N9" s="5"/>
    </row>
    <row r="10" spans="1:14" x14ac:dyDescent="0.2">
      <c r="A10" s="1">
        <v>7</v>
      </c>
      <c r="B10" s="4">
        <v>7.9</v>
      </c>
      <c r="C10" s="4">
        <v>7.6</v>
      </c>
      <c r="D10" s="4">
        <v>28.9</v>
      </c>
      <c r="E10" s="4">
        <v>5</v>
      </c>
      <c r="F10" s="4">
        <v>10.7</v>
      </c>
      <c r="G10" s="4">
        <v>7.8</v>
      </c>
      <c r="H10" s="4">
        <v>3.5</v>
      </c>
      <c r="I10" s="4">
        <v>14.9</v>
      </c>
      <c r="J10" s="4">
        <v>11.4</v>
      </c>
      <c r="K10" s="4">
        <v>4.5999999999999996</v>
      </c>
      <c r="L10" s="4">
        <v>5.4</v>
      </c>
      <c r="M10" s="4">
        <v>9.5</v>
      </c>
      <c r="N10" s="5"/>
    </row>
    <row r="11" spans="1:14" x14ac:dyDescent="0.2">
      <c r="A11" s="1">
        <v>8</v>
      </c>
      <c r="B11" s="4">
        <v>4.0999999999999996</v>
      </c>
      <c r="C11" s="4">
        <v>10.199999999999999</v>
      </c>
      <c r="D11" s="4">
        <v>25.1</v>
      </c>
      <c r="E11" s="4">
        <v>8.6</v>
      </c>
      <c r="F11" s="4">
        <v>9.9</v>
      </c>
      <c r="G11" s="4">
        <v>11.4</v>
      </c>
      <c r="H11" s="4">
        <v>4.2</v>
      </c>
      <c r="I11" s="4">
        <v>19.7</v>
      </c>
      <c r="J11" s="4">
        <v>11.4</v>
      </c>
      <c r="K11" s="4">
        <v>5.7</v>
      </c>
      <c r="L11" s="4">
        <v>5.2</v>
      </c>
      <c r="M11" s="4">
        <v>4.0999999999999996</v>
      </c>
      <c r="N11" s="5"/>
    </row>
    <row r="12" spans="1:14" x14ac:dyDescent="0.2">
      <c r="A12" s="1">
        <v>9</v>
      </c>
      <c r="B12" s="4">
        <v>4.4000000000000004</v>
      </c>
      <c r="C12" s="4">
        <v>8.9</v>
      </c>
      <c r="D12" s="4">
        <v>21</v>
      </c>
      <c r="E12" s="4">
        <v>7.5</v>
      </c>
      <c r="F12" s="4">
        <v>6.1</v>
      </c>
      <c r="G12" s="4">
        <v>4.4000000000000004</v>
      </c>
      <c r="H12" s="4"/>
      <c r="I12" s="4">
        <v>11.1</v>
      </c>
      <c r="J12" s="4">
        <v>15.3</v>
      </c>
      <c r="K12" s="4">
        <v>9.6</v>
      </c>
      <c r="L12" s="4">
        <v>7.5</v>
      </c>
      <c r="M12" s="4">
        <v>4.2</v>
      </c>
      <c r="N12" s="5"/>
    </row>
    <row r="13" spans="1:14" x14ac:dyDescent="0.2">
      <c r="A13" s="1">
        <v>10</v>
      </c>
      <c r="B13" s="4">
        <v>3.2</v>
      </c>
      <c r="C13" s="4">
        <v>8.4</v>
      </c>
      <c r="D13" s="4">
        <v>9.6999999999999993</v>
      </c>
      <c r="E13" s="4">
        <v>6.6</v>
      </c>
      <c r="F13" s="4">
        <v>5.5</v>
      </c>
      <c r="G13" s="4">
        <v>9.9</v>
      </c>
      <c r="H13" s="4"/>
      <c r="I13" s="4">
        <v>0.5</v>
      </c>
      <c r="J13" s="4">
        <v>17.2</v>
      </c>
      <c r="K13" s="4">
        <v>13.8</v>
      </c>
      <c r="L13" s="4">
        <v>8.6</v>
      </c>
      <c r="M13" s="4">
        <v>10</v>
      </c>
      <c r="N13" s="5"/>
    </row>
    <row r="14" spans="1:14" x14ac:dyDescent="0.2">
      <c r="A14" s="1">
        <v>11</v>
      </c>
      <c r="B14" s="4">
        <v>3.5</v>
      </c>
      <c r="C14" s="4">
        <v>4.5</v>
      </c>
      <c r="D14" s="4">
        <v>5.3</v>
      </c>
      <c r="E14" s="4">
        <v>6.6</v>
      </c>
      <c r="F14" s="4">
        <v>7</v>
      </c>
      <c r="G14" s="4">
        <v>16.2</v>
      </c>
      <c r="H14" s="4"/>
      <c r="I14" s="4">
        <v>3.9</v>
      </c>
      <c r="J14" s="4">
        <v>11.1</v>
      </c>
      <c r="K14" s="4">
        <v>8.6</v>
      </c>
      <c r="L14" s="4">
        <v>10.9</v>
      </c>
      <c r="M14" s="4">
        <v>6.1</v>
      </c>
      <c r="N14" s="5"/>
    </row>
    <row r="15" spans="1:14" x14ac:dyDescent="0.2">
      <c r="A15" s="1">
        <v>12</v>
      </c>
      <c r="B15" s="4">
        <v>6.4</v>
      </c>
      <c r="C15" s="4">
        <v>4.4000000000000004</v>
      </c>
      <c r="D15" s="4">
        <v>11.7</v>
      </c>
      <c r="E15" s="4">
        <v>5.5</v>
      </c>
      <c r="F15" s="4">
        <v>6.9</v>
      </c>
      <c r="G15" s="4">
        <v>9.9</v>
      </c>
      <c r="H15" s="4"/>
      <c r="I15" s="4">
        <v>6.2</v>
      </c>
      <c r="J15" s="4">
        <v>9.1</v>
      </c>
      <c r="K15" s="4">
        <v>5.8</v>
      </c>
      <c r="L15" s="4">
        <v>8.6</v>
      </c>
      <c r="M15" s="4">
        <v>20.3</v>
      </c>
      <c r="N15" s="5"/>
    </row>
    <row r="16" spans="1:14" x14ac:dyDescent="0.2">
      <c r="A16" s="1">
        <v>13</v>
      </c>
      <c r="B16" s="4">
        <v>4.4000000000000004</v>
      </c>
      <c r="C16" s="4">
        <v>4.5999999999999996</v>
      </c>
      <c r="D16" s="4">
        <v>6.6</v>
      </c>
      <c r="E16" s="4">
        <v>5.3</v>
      </c>
      <c r="F16" s="4">
        <v>5.0999999999999996</v>
      </c>
      <c r="G16" s="4">
        <v>9.5</v>
      </c>
      <c r="H16" s="4"/>
      <c r="I16" s="4">
        <v>5.8</v>
      </c>
      <c r="J16" s="4">
        <v>14.1</v>
      </c>
      <c r="K16" s="4">
        <v>6.9</v>
      </c>
      <c r="L16" s="4">
        <v>5.4</v>
      </c>
      <c r="M16" s="4">
        <v>7.2</v>
      </c>
      <c r="N16" s="5"/>
    </row>
    <row r="17" spans="1:14" x14ac:dyDescent="0.2">
      <c r="A17" s="1">
        <v>14</v>
      </c>
      <c r="B17" s="4">
        <v>2.7</v>
      </c>
      <c r="C17" s="4">
        <v>7.5</v>
      </c>
      <c r="D17" s="4">
        <v>5</v>
      </c>
      <c r="E17" s="4">
        <v>3.9</v>
      </c>
      <c r="F17" s="4"/>
      <c r="G17" s="4">
        <v>12.5</v>
      </c>
      <c r="H17" s="4"/>
      <c r="I17" s="4">
        <v>5.4</v>
      </c>
      <c r="J17" s="4">
        <v>16.600000000000001</v>
      </c>
      <c r="K17" s="4">
        <v>11.9</v>
      </c>
      <c r="L17" s="4">
        <v>7.5</v>
      </c>
      <c r="M17" s="4">
        <v>9</v>
      </c>
      <c r="N17" s="5"/>
    </row>
    <row r="18" spans="1:14" x14ac:dyDescent="0.2">
      <c r="A18" s="1">
        <v>15</v>
      </c>
      <c r="B18" s="4">
        <v>1.4</v>
      </c>
      <c r="C18" s="4">
        <v>7.1</v>
      </c>
      <c r="D18" s="4">
        <v>5.9</v>
      </c>
      <c r="E18" s="4">
        <v>9.6999999999999993</v>
      </c>
      <c r="F18" s="4">
        <v>10.199999999999999</v>
      </c>
      <c r="G18" s="4">
        <v>13.1</v>
      </c>
      <c r="H18" s="4">
        <v>4.5999999999999996</v>
      </c>
      <c r="I18" s="4">
        <v>10.8</v>
      </c>
      <c r="J18" s="4">
        <v>15.2</v>
      </c>
      <c r="K18" s="4">
        <v>11.7</v>
      </c>
      <c r="L18" s="4">
        <v>11.5</v>
      </c>
      <c r="M18" s="4">
        <v>7.7</v>
      </c>
      <c r="N18" s="5"/>
    </row>
    <row r="19" spans="1:14" x14ac:dyDescent="0.2">
      <c r="A19" s="1">
        <v>16</v>
      </c>
      <c r="B19" s="4">
        <v>3.6</v>
      </c>
      <c r="C19" s="4">
        <v>5.6</v>
      </c>
      <c r="D19" s="4">
        <v>7.8</v>
      </c>
      <c r="E19" s="4">
        <v>7.7</v>
      </c>
      <c r="F19" s="4">
        <v>8.3000000000000007</v>
      </c>
      <c r="G19" s="4">
        <v>8.3000000000000007</v>
      </c>
      <c r="H19" s="4">
        <v>5.4</v>
      </c>
      <c r="I19" s="4">
        <v>16.100000000000001</v>
      </c>
      <c r="J19" s="4">
        <v>11.2</v>
      </c>
      <c r="K19" s="4">
        <v>7.9</v>
      </c>
      <c r="L19" s="4">
        <v>7</v>
      </c>
      <c r="M19" s="4">
        <v>14.4</v>
      </c>
      <c r="N19" s="5"/>
    </row>
    <row r="20" spans="1:14" x14ac:dyDescent="0.2">
      <c r="A20" s="1">
        <v>17</v>
      </c>
      <c r="B20" s="4">
        <v>5.3</v>
      </c>
      <c r="C20" s="4">
        <v>8.6999999999999993</v>
      </c>
      <c r="D20" s="4">
        <v>4.4000000000000004</v>
      </c>
      <c r="E20" s="4">
        <v>9.6999999999999993</v>
      </c>
      <c r="F20" s="4">
        <v>10.8</v>
      </c>
      <c r="G20" s="4">
        <v>4.5999999999999996</v>
      </c>
      <c r="H20" s="4">
        <v>7.6</v>
      </c>
      <c r="I20" s="4">
        <v>9.6999999999999993</v>
      </c>
      <c r="J20" s="4">
        <v>14.8</v>
      </c>
      <c r="K20" s="4">
        <v>4.5</v>
      </c>
      <c r="L20" s="4">
        <v>4.0999999999999996</v>
      </c>
      <c r="M20" s="4">
        <v>19.5</v>
      </c>
      <c r="N20" s="5"/>
    </row>
    <row r="21" spans="1:14" x14ac:dyDescent="0.2">
      <c r="A21" s="1">
        <v>18</v>
      </c>
      <c r="B21" s="4">
        <v>6.6</v>
      </c>
      <c r="C21" s="4">
        <v>4.8</v>
      </c>
      <c r="D21" s="4">
        <v>12.4</v>
      </c>
      <c r="E21" s="4"/>
      <c r="F21" s="4">
        <v>11.3</v>
      </c>
      <c r="G21" s="4">
        <v>4.2</v>
      </c>
      <c r="H21" s="4">
        <v>7.8</v>
      </c>
      <c r="I21" s="4">
        <v>5.6</v>
      </c>
      <c r="J21" s="4">
        <v>9</v>
      </c>
      <c r="K21" s="4">
        <v>6.2</v>
      </c>
      <c r="L21" s="4">
        <v>4.0999999999999996</v>
      </c>
      <c r="M21" s="4">
        <v>9.1999999999999993</v>
      </c>
      <c r="N21" s="5"/>
    </row>
    <row r="22" spans="1:14" x14ac:dyDescent="0.2">
      <c r="A22" s="1">
        <v>19</v>
      </c>
      <c r="B22" s="4">
        <v>11.7</v>
      </c>
      <c r="C22" s="4">
        <v>4.9000000000000004</v>
      </c>
      <c r="D22" s="4">
        <v>7.4</v>
      </c>
      <c r="E22" s="4">
        <v>5.5</v>
      </c>
      <c r="F22" s="4">
        <v>8.1999999999999993</v>
      </c>
      <c r="G22" s="4">
        <v>7.2</v>
      </c>
      <c r="H22" s="4">
        <v>10</v>
      </c>
      <c r="I22" s="4">
        <v>4.3</v>
      </c>
      <c r="J22" s="4">
        <v>7.5</v>
      </c>
      <c r="K22" s="4">
        <v>9.4</v>
      </c>
      <c r="L22" s="4">
        <v>4.5</v>
      </c>
      <c r="M22" s="4">
        <v>9.1999999999999993</v>
      </c>
      <c r="N22" s="5"/>
    </row>
    <row r="23" spans="1:14" x14ac:dyDescent="0.2">
      <c r="A23" s="1">
        <v>20</v>
      </c>
      <c r="B23" s="4">
        <v>12.1</v>
      </c>
      <c r="C23" s="4">
        <v>3.4</v>
      </c>
      <c r="D23" s="4">
        <v>7</v>
      </c>
      <c r="E23" s="4">
        <v>5.6</v>
      </c>
      <c r="F23" s="4">
        <v>7.4</v>
      </c>
      <c r="G23" s="4">
        <v>10.199999999999999</v>
      </c>
      <c r="H23" s="4">
        <v>5.7</v>
      </c>
      <c r="I23" s="4">
        <v>7.9</v>
      </c>
      <c r="J23" s="4">
        <v>4.4000000000000004</v>
      </c>
      <c r="K23" s="4">
        <v>9.4</v>
      </c>
      <c r="L23" s="4">
        <v>7.1</v>
      </c>
      <c r="M23" s="4">
        <v>8.1999999999999993</v>
      </c>
      <c r="N23" s="5"/>
    </row>
    <row r="24" spans="1:14" x14ac:dyDescent="0.2">
      <c r="A24" s="1">
        <v>21</v>
      </c>
      <c r="B24" s="4">
        <v>12.1</v>
      </c>
      <c r="C24" s="4">
        <v>2.5</v>
      </c>
      <c r="D24" s="4">
        <v>6</v>
      </c>
      <c r="E24" s="4">
        <v>7.1</v>
      </c>
      <c r="F24" s="4">
        <v>7.2</v>
      </c>
      <c r="G24" s="4">
        <v>13.3</v>
      </c>
      <c r="H24" s="4">
        <v>4.5999999999999996</v>
      </c>
      <c r="I24" s="4">
        <v>4.7</v>
      </c>
      <c r="J24" s="4">
        <v>2.1</v>
      </c>
      <c r="K24" s="4">
        <v>11.7</v>
      </c>
      <c r="L24" s="4">
        <v>11.9</v>
      </c>
      <c r="M24" s="4">
        <v>5.5</v>
      </c>
      <c r="N24" s="5"/>
    </row>
    <row r="25" spans="1:14" x14ac:dyDescent="0.2">
      <c r="A25" s="1">
        <v>22</v>
      </c>
      <c r="B25" s="4">
        <v>9.8000000000000007</v>
      </c>
      <c r="C25" s="4">
        <v>4.7</v>
      </c>
      <c r="D25" s="4">
        <v>7.3</v>
      </c>
      <c r="E25" s="4">
        <v>7.7</v>
      </c>
      <c r="F25" s="4">
        <v>2.5</v>
      </c>
      <c r="G25" s="4">
        <v>11.2</v>
      </c>
      <c r="H25" s="4"/>
      <c r="I25" s="4">
        <v>5.9</v>
      </c>
      <c r="J25" s="4">
        <v>5.7</v>
      </c>
      <c r="K25" s="4">
        <v>14.3</v>
      </c>
      <c r="L25" s="4">
        <v>6.9</v>
      </c>
      <c r="M25" s="4">
        <v>6.3</v>
      </c>
      <c r="N25" s="5"/>
    </row>
    <row r="26" spans="1:14" x14ac:dyDescent="0.2">
      <c r="A26" s="1">
        <v>23</v>
      </c>
      <c r="B26" s="4">
        <v>10.6</v>
      </c>
      <c r="C26" s="4">
        <v>6.2</v>
      </c>
      <c r="D26" s="4">
        <v>12.3</v>
      </c>
      <c r="E26" s="4">
        <v>7.1</v>
      </c>
      <c r="F26" s="4">
        <v>8.6</v>
      </c>
      <c r="G26" s="4">
        <v>8.1999999999999993</v>
      </c>
      <c r="H26" s="4">
        <v>10.8</v>
      </c>
      <c r="I26" s="4">
        <v>6.6</v>
      </c>
      <c r="J26" s="4">
        <v>6.2</v>
      </c>
      <c r="K26" s="4">
        <v>9.4</v>
      </c>
      <c r="L26" s="4">
        <v>4.2</v>
      </c>
      <c r="M26" s="4">
        <v>7.7</v>
      </c>
      <c r="N26" s="5"/>
    </row>
    <row r="27" spans="1:14" x14ac:dyDescent="0.2">
      <c r="A27" s="1">
        <v>24</v>
      </c>
      <c r="B27" s="4">
        <v>8.4</v>
      </c>
      <c r="C27" s="4">
        <v>7.7</v>
      </c>
      <c r="D27" s="4">
        <v>6.9</v>
      </c>
      <c r="E27" s="4">
        <v>6.2</v>
      </c>
      <c r="F27" s="4">
        <v>10.6</v>
      </c>
      <c r="G27" s="4">
        <v>11.8</v>
      </c>
      <c r="H27" s="4"/>
      <c r="I27" s="4">
        <v>3.1</v>
      </c>
      <c r="J27" s="4">
        <v>5.2</v>
      </c>
      <c r="K27" s="4" t="s">
        <v>28</v>
      </c>
      <c r="L27" s="4">
        <v>5</v>
      </c>
      <c r="M27" s="4"/>
      <c r="N27" s="5"/>
    </row>
    <row r="28" spans="1:14" x14ac:dyDescent="0.2">
      <c r="A28" s="1">
        <v>25</v>
      </c>
      <c r="B28" s="4">
        <v>9.1</v>
      </c>
      <c r="C28" s="4">
        <v>6.2</v>
      </c>
      <c r="D28" s="4">
        <v>7.8</v>
      </c>
      <c r="E28" s="4">
        <v>4.2</v>
      </c>
      <c r="F28" s="4">
        <v>9.1</v>
      </c>
      <c r="G28" s="4">
        <v>9.5</v>
      </c>
      <c r="H28" s="4"/>
      <c r="I28" s="4">
        <v>3.3</v>
      </c>
      <c r="J28" s="4">
        <v>7.9</v>
      </c>
      <c r="K28" s="4">
        <v>7.9</v>
      </c>
      <c r="L28" s="4">
        <v>5.4</v>
      </c>
      <c r="M28" s="4">
        <v>7.7</v>
      </c>
      <c r="N28" s="5"/>
    </row>
    <row r="29" spans="1:14" x14ac:dyDescent="0.2">
      <c r="A29" s="1">
        <v>26</v>
      </c>
      <c r="B29" s="4">
        <v>7.7</v>
      </c>
      <c r="C29" s="4">
        <v>5</v>
      </c>
      <c r="D29" s="4">
        <v>7</v>
      </c>
      <c r="E29" s="4">
        <v>9.1</v>
      </c>
      <c r="F29" s="4">
        <v>10.3</v>
      </c>
      <c r="G29" s="4">
        <v>8.4</v>
      </c>
      <c r="H29" s="4">
        <v>12.1</v>
      </c>
      <c r="I29" s="4">
        <v>6.8</v>
      </c>
      <c r="J29" s="4">
        <v>12.4</v>
      </c>
      <c r="K29" s="4">
        <v>9.1</v>
      </c>
      <c r="L29" s="4">
        <v>4.5999999999999996</v>
      </c>
      <c r="M29" s="4">
        <v>7.8</v>
      </c>
      <c r="N29" s="5"/>
    </row>
    <row r="30" spans="1:14" x14ac:dyDescent="0.2">
      <c r="A30" s="1">
        <v>27</v>
      </c>
      <c r="B30" s="4">
        <v>8</v>
      </c>
      <c r="C30" s="4">
        <v>5.9</v>
      </c>
      <c r="D30" s="4">
        <v>7.3</v>
      </c>
      <c r="E30" s="4">
        <v>8.9</v>
      </c>
      <c r="F30" s="4">
        <v>7.6</v>
      </c>
      <c r="G30" s="4">
        <v>7.7</v>
      </c>
      <c r="H30" s="4">
        <v>7.2</v>
      </c>
      <c r="I30" s="4">
        <v>11.3</v>
      </c>
      <c r="J30" s="4">
        <v>13.9</v>
      </c>
      <c r="K30" s="4">
        <v>13.8</v>
      </c>
      <c r="L30" s="4">
        <v>7.7</v>
      </c>
      <c r="M30" s="4">
        <v>7.1</v>
      </c>
      <c r="N30" s="5"/>
    </row>
    <row r="31" spans="1:14" x14ac:dyDescent="0.2">
      <c r="A31" s="1">
        <v>28</v>
      </c>
      <c r="B31" s="4">
        <v>13.4</v>
      </c>
      <c r="C31" s="4">
        <v>7.2</v>
      </c>
      <c r="D31" s="4">
        <v>8.9</v>
      </c>
      <c r="E31" s="4">
        <v>6.5</v>
      </c>
      <c r="F31" s="4">
        <v>7</v>
      </c>
      <c r="G31" s="4">
        <v>8.5</v>
      </c>
      <c r="H31" s="4">
        <v>9.8000000000000007</v>
      </c>
      <c r="I31" s="4">
        <v>17</v>
      </c>
      <c r="J31" s="4">
        <v>10.9</v>
      </c>
      <c r="K31" s="4">
        <v>10</v>
      </c>
      <c r="L31" s="4">
        <v>13.2</v>
      </c>
      <c r="M31" s="4">
        <v>9</v>
      </c>
      <c r="N31" s="5"/>
    </row>
    <row r="32" spans="1:14" x14ac:dyDescent="0.2">
      <c r="A32" s="1">
        <v>29</v>
      </c>
      <c r="B32" s="4">
        <v>8.8000000000000007</v>
      </c>
      <c r="C32" s="4"/>
      <c r="D32" s="4">
        <v>7.4</v>
      </c>
      <c r="E32" s="4">
        <v>6.9</v>
      </c>
      <c r="F32" s="4">
        <v>4.7</v>
      </c>
      <c r="G32" s="4">
        <v>9</v>
      </c>
      <c r="H32" s="4">
        <v>14.2</v>
      </c>
      <c r="I32" s="4">
        <v>24.5</v>
      </c>
      <c r="J32" s="4">
        <v>11.3</v>
      </c>
      <c r="K32" s="4">
        <v>9.1999999999999993</v>
      </c>
      <c r="L32" s="4">
        <v>13.9</v>
      </c>
      <c r="M32" s="4">
        <v>13.2</v>
      </c>
      <c r="N32" s="5"/>
    </row>
    <row r="33" spans="1:14" x14ac:dyDescent="0.2">
      <c r="A33" s="1">
        <v>30</v>
      </c>
      <c r="B33" s="4">
        <v>4.3</v>
      </c>
      <c r="C33" s="4"/>
      <c r="D33" s="4">
        <v>8.6999999999999993</v>
      </c>
      <c r="E33" s="4">
        <v>7.4</v>
      </c>
      <c r="F33" s="4">
        <v>3.5</v>
      </c>
      <c r="G33" s="4">
        <v>9.8000000000000007</v>
      </c>
      <c r="H33" s="4">
        <v>13.1</v>
      </c>
      <c r="I33" s="4">
        <v>25.7</v>
      </c>
      <c r="J33" s="4">
        <v>7.3</v>
      </c>
      <c r="K33" s="4">
        <v>8.6999999999999993</v>
      </c>
      <c r="L33" s="4">
        <v>18.100000000000001</v>
      </c>
      <c r="M33" s="4">
        <v>15.9</v>
      </c>
      <c r="N33" s="5"/>
    </row>
    <row r="34" spans="1:14" x14ac:dyDescent="0.2">
      <c r="A34" s="1">
        <v>31</v>
      </c>
      <c r="B34" s="4">
        <v>3.8</v>
      </c>
      <c r="C34" s="4"/>
      <c r="D34" s="4">
        <v>7.9</v>
      </c>
      <c r="E34" s="4"/>
      <c r="F34" s="4">
        <v>3.9</v>
      </c>
      <c r="G34" s="4"/>
      <c r="H34" s="4">
        <v>10.6</v>
      </c>
      <c r="I34" s="4">
        <v>10.7</v>
      </c>
      <c r="J34" s="4"/>
      <c r="K34" s="4">
        <v>5.2</v>
      </c>
      <c r="L34" s="4"/>
      <c r="M34" s="4">
        <v>8.1999999999999993</v>
      </c>
      <c r="N34" s="5"/>
    </row>
    <row r="35" spans="1:14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</row>
    <row r="37" spans="1:14" x14ac:dyDescent="0.2">
      <c r="A37" s="1" t="s">
        <v>2</v>
      </c>
      <c r="B37" s="1">
        <f>MAX(B4:B34)</f>
        <v>14.7</v>
      </c>
      <c r="C37" s="5">
        <f t="shared" ref="C37:M37" si="0">MAX(C4:C34)</f>
        <v>20.7</v>
      </c>
      <c r="D37" s="5">
        <f t="shared" si="0"/>
        <v>28.9</v>
      </c>
      <c r="E37" s="5">
        <f t="shared" si="0"/>
        <v>9.6999999999999993</v>
      </c>
      <c r="F37" s="5">
        <f t="shared" si="0"/>
        <v>11.3</v>
      </c>
      <c r="G37" s="5">
        <f t="shared" si="0"/>
        <v>16.2</v>
      </c>
      <c r="H37" s="5">
        <f t="shared" si="0"/>
        <v>14.2</v>
      </c>
      <c r="I37" s="5">
        <f t="shared" si="0"/>
        <v>25.7</v>
      </c>
      <c r="J37" s="5">
        <f t="shared" si="0"/>
        <v>17.2</v>
      </c>
      <c r="K37" s="5">
        <f t="shared" si="0"/>
        <v>14.3</v>
      </c>
      <c r="L37" s="5">
        <f t="shared" si="0"/>
        <v>18.100000000000001</v>
      </c>
      <c r="M37" s="5">
        <f t="shared" si="0"/>
        <v>20.3</v>
      </c>
    </row>
    <row r="39" spans="1:14" x14ac:dyDescent="0.2">
      <c r="A39" s="1" t="s">
        <v>3</v>
      </c>
      <c r="B39" s="1">
        <f>MAX(B4:M34)</f>
        <v>28.9</v>
      </c>
      <c r="D39" s="1" t="s">
        <v>4</v>
      </c>
      <c r="E39" s="3">
        <f>AVERAGE(B4:M34)</f>
        <v>8.397994269340975</v>
      </c>
      <c r="G39" s="1" t="s">
        <v>5</v>
      </c>
      <c r="H39" s="3">
        <f>STDEV(B4:M34)</f>
        <v>4.0432747468021546</v>
      </c>
      <c r="J39" s="1" t="s">
        <v>6</v>
      </c>
      <c r="K39" s="1">
        <f>COUNT(B4:M34)</f>
        <v>349</v>
      </c>
      <c r="L39" s="1" t="s">
        <v>8</v>
      </c>
      <c r="M39" s="6">
        <f>100*K39/365</f>
        <v>95.61643835616438</v>
      </c>
    </row>
    <row r="40" spans="1:14" x14ac:dyDescent="0.2">
      <c r="D40" s="6"/>
      <c r="G40" s="6"/>
      <c r="J40" s="6"/>
      <c r="M40" s="6"/>
    </row>
    <row r="41" spans="1:14" x14ac:dyDescent="0.2">
      <c r="A41" s="1" t="s">
        <v>7</v>
      </c>
      <c r="C41" s="3">
        <f>PERCENTILE(B4:M34,0.98)</f>
        <v>19.916000000000007</v>
      </c>
    </row>
    <row r="42" spans="1:14" x14ac:dyDescent="0.2">
      <c r="C42" s="6"/>
      <c r="D42" s="6"/>
      <c r="I42" s="6"/>
      <c r="M4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10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4"/>
      <c r="C4" s="4"/>
      <c r="D4" s="4"/>
      <c r="E4" s="4"/>
      <c r="F4" s="4"/>
      <c r="G4" s="4"/>
      <c r="H4" s="4"/>
      <c r="I4" s="4"/>
      <c r="J4" s="4">
        <v>6.1</v>
      </c>
      <c r="K4" s="4"/>
      <c r="L4" s="4"/>
      <c r="M4" s="4"/>
    </row>
    <row r="5" spans="1:13" x14ac:dyDescent="0.2">
      <c r="A5" s="1">
        <v>2</v>
      </c>
      <c r="B5" s="4"/>
      <c r="C5" s="4"/>
      <c r="D5" s="4"/>
      <c r="E5" s="4"/>
      <c r="F5" s="4"/>
      <c r="G5" s="4"/>
      <c r="H5" s="4">
        <v>10.6</v>
      </c>
      <c r="I5" s="4"/>
      <c r="J5" s="4"/>
      <c r="K5" s="4"/>
      <c r="L5" s="4">
        <v>8.6</v>
      </c>
      <c r="M5" s="4"/>
    </row>
    <row r="6" spans="1:13" x14ac:dyDescent="0.2">
      <c r="A6" s="1">
        <v>3</v>
      </c>
      <c r="B6" s="4"/>
      <c r="C6" s="4"/>
      <c r="D6" s="4"/>
      <c r="E6" s="4"/>
      <c r="F6" s="4"/>
      <c r="G6" s="4"/>
      <c r="H6" s="4">
        <v>13.8</v>
      </c>
      <c r="I6" s="4"/>
      <c r="J6" s="4"/>
      <c r="K6" s="4"/>
      <c r="L6" s="4"/>
      <c r="M6" s="4"/>
    </row>
    <row r="7" spans="1:13" x14ac:dyDescent="0.2">
      <c r="A7" s="1">
        <v>4</v>
      </c>
      <c r="B7" s="4">
        <v>6.2</v>
      </c>
      <c r="C7" s="4"/>
      <c r="D7" s="4"/>
      <c r="E7" s="4"/>
      <c r="F7" s="4">
        <v>1.1000000000000001</v>
      </c>
      <c r="G7" s="4"/>
      <c r="H7" s="4"/>
      <c r="I7" s="4"/>
      <c r="J7" s="4"/>
      <c r="K7" s="4"/>
      <c r="L7" s="4"/>
      <c r="M7" s="4"/>
    </row>
    <row r="8" spans="1:13" x14ac:dyDescent="0.2">
      <c r="A8" s="1">
        <v>5</v>
      </c>
      <c r="B8" s="4"/>
      <c r="C8" s="4"/>
      <c r="D8" s="4">
        <v>8.5</v>
      </c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A9" s="1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A10" s="1">
        <v>7</v>
      </c>
      <c r="B10" s="4"/>
      <c r="C10" s="4"/>
      <c r="D10" s="4"/>
      <c r="E10" s="4"/>
      <c r="F10" s="4"/>
      <c r="G10" s="4"/>
      <c r="H10" s="4"/>
      <c r="I10" s="4"/>
      <c r="J10" s="4"/>
      <c r="K10" s="4">
        <v>5.8</v>
      </c>
      <c r="L10" s="4"/>
      <c r="M10" s="4"/>
    </row>
    <row r="11" spans="1:13" x14ac:dyDescent="0.2">
      <c r="A11" s="1">
        <v>8</v>
      </c>
      <c r="B11" s="4"/>
      <c r="C11" s="4"/>
      <c r="D11" s="4"/>
      <c r="E11" s="4"/>
      <c r="F11" s="4"/>
      <c r="G11" s="4"/>
      <c r="H11" s="4"/>
      <c r="I11" s="4">
        <v>19.7</v>
      </c>
      <c r="J11" s="4"/>
      <c r="K11" s="4"/>
      <c r="L11" s="4"/>
      <c r="M11" s="4">
        <v>8</v>
      </c>
    </row>
    <row r="12" spans="1:13" x14ac:dyDescent="0.2">
      <c r="A12" s="1">
        <v>9</v>
      </c>
      <c r="B12" s="4"/>
      <c r="C12" s="4">
        <v>9.4</v>
      </c>
      <c r="D12" s="4"/>
      <c r="E12" s="4"/>
      <c r="F12" s="4"/>
      <c r="G12" s="4">
        <v>3.6</v>
      </c>
      <c r="H12" s="4"/>
      <c r="I12" s="4"/>
      <c r="J12" s="4"/>
      <c r="K12" s="4"/>
      <c r="L12" s="4"/>
      <c r="M12" s="4"/>
    </row>
    <row r="13" spans="1:13" x14ac:dyDescent="0.2">
      <c r="A13" s="1">
        <v>10</v>
      </c>
      <c r="B13" s="4"/>
      <c r="C13" s="4"/>
      <c r="D13" s="4"/>
      <c r="E13" s="4">
        <v>8.6</v>
      </c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s="1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">
      <c r="A15" s="1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>
        <v>0.3</v>
      </c>
      <c r="M15" s="4"/>
    </row>
    <row r="16" spans="1:13" x14ac:dyDescent="0.2">
      <c r="A16" s="1">
        <v>13</v>
      </c>
      <c r="B16" s="4"/>
      <c r="C16" s="4"/>
      <c r="D16" s="4"/>
      <c r="E16" s="4"/>
      <c r="F16" s="4"/>
      <c r="G16" s="4"/>
      <c r="H16" s="4"/>
      <c r="I16" s="4"/>
      <c r="J16" s="4">
        <v>14.2</v>
      </c>
      <c r="K16" s="4"/>
      <c r="L16" s="4"/>
      <c r="M16" s="4"/>
    </row>
    <row r="17" spans="1:13" x14ac:dyDescent="0.2">
      <c r="A17" s="1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s="1">
        <v>15</v>
      </c>
      <c r="B18" s="4"/>
      <c r="C18" s="4"/>
      <c r="D18" s="4"/>
      <c r="E18" s="4"/>
      <c r="F18" s="4"/>
      <c r="G18" s="4"/>
      <c r="H18" s="4">
        <v>5.3</v>
      </c>
      <c r="I18" s="4"/>
      <c r="J18" s="4"/>
      <c r="K18" s="4"/>
      <c r="L18" s="4"/>
      <c r="M18" s="4"/>
    </row>
    <row r="19" spans="1:13" x14ac:dyDescent="0.2">
      <c r="A19" s="1">
        <v>16</v>
      </c>
      <c r="B19" s="4">
        <v>3.1</v>
      </c>
      <c r="C19" s="4"/>
      <c r="D19" s="4"/>
      <c r="E19" s="4"/>
      <c r="F19" s="4">
        <v>8.1999999999999993</v>
      </c>
      <c r="G19" s="4"/>
      <c r="H19" s="4"/>
      <c r="I19" s="4"/>
      <c r="J19" s="4"/>
      <c r="K19" s="4"/>
      <c r="L19" s="4"/>
      <c r="M19" s="4"/>
    </row>
    <row r="20" spans="1:13" x14ac:dyDescent="0.2">
      <c r="A20" s="1">
        <v>17</v>
      </c>
      <c r="B20" s="4"/>
      <c r="C20" s="4"/>
      <c r="D20" s="4">
        <v>10.7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1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20.6</v>
      </c>
    </row>
    <row r="22" spans="1:13" x14ac:dyDescent="0.2">
      <c r="A22" s="1">
        <v>19</v>
      </c>
      <c r="B22" s="4"/>
      <c r="C22" s="4"/>
      <c r="D22" s="4"/>
      <c r="E22" s="4"/>
      <c r="F22" s="4"/>
      <c r="G22" s="4"/>
      <c r="H22" s="4"/>
      <c r="I22" s="4"/>
      <c r="J22" s="4"/>
      <c r="K22" s="4">
        <v>8.9</v>
      </c>
      <c r="L22" s="4"/>
      <c r="M22" s="4"/>
    </row>
    <row r="23" spans="1:13" x14ac:dyDescent="0.2">
      <c r="A23" s="1">
        <v>20</v>
      </c>
      <c r="B23" s="4"/>
      <c r="C23" s="4"/>
      <c r="D23" s="4"/>
      <c r="E23" s="4"/>
      <c r="F23" s="4"/>
      <c r="G23" s="4"/>
      <c r="H23" s="4"/>
      <c r="I23" s="4">
        <v>11.6</v>
      </c>
      <c r="J23" s="4"/>
      <c r="K23" s="4"/>
      <c r="L23" s="4"/>
      <c r="M23" s="4">
        <v>10.199999999999999</v>
      </c>
    </row>
    <row r="24" spans="1:13" x14ac:dyDescent="0.2">
      <c r="A24" s="1">
        <v>21</v>
      </c>
      <c r="B24" s="4"/>
      <c r="C24" s="4">
        <v>8.1999999999999993</v>
      </c>
      <c r="D24" s="4"/>
      <c r="E24" s="4"/>
      <c r="F24" s="4"/>
      <c r="G24" s="4">
        <v>12.4</v>
      </c>
      <c r="H24" s="4"/>
      <c r="I24" s="4"/>
      <c r="J24" s="4"/>
      <c r="K24" s="4"/>
      <c r="L24" s="4"/>
      <c r="M24" s="4"/>
    </row>
    <row r="25" spans="1:13" x14ac:dyDescent="0.2">
      <c r="A25" s="1">
        <v>22</v>
      </c>
      <c r="B25" s="4"/>
      <c r="C25" s="4"/>
      <c r="D25" s="4"/>
      <c r="E25" s="4">
        <v>8.8000000000000007</v>
      </c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 s="1">
        <v>23</v>
      </c>
      <c r="B26" s="4"/>
      <c r="C26" s="4"/>
      <c r="D26" s="4"/>
      <c r="E26" s="4"/>
      <c r="F26" s="4"/>
      <c r="G26" s="4"/>
      <c r="H26" s="4">
        <v>11.1</v>
      </c>
      <c r="I26" s="4"/>
      <c r="J26" s="4"/>
      <c r="K26" s="4"/>
      <c r="L26" s="4"/>
      <c r="M26" s="4"/>
    </row>
    <row r="27" spans="1:13" x14ac:dyDescent="0.2">
      <c r="A27" s="1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>
        <v>4.9000000000000004</v>
      </c>
      <c r="M27" s="4"/>
    </row>
    <row r="28" spans="1:13" x14ac:dyDescent="0.2">
      <c r="A28" s="1">
        <v>25</v>
      </c>
      <c r="B28" s="4"/>
      <c r="C28" s="4"/>
      <c r="D28" s="4"/>
      <c r="E28" s="4"/>
      <c r="F28" s="4"/>
      <c r="G28" s="4"/>
      <c r="H28" s="4"/>
      <c r="I28" s="4"/>
      <c r="J28" s="4">
        <v>8.5</v>
      </c>
      <c r="K28" s="4"/>
      <c r="L28" s="4"/>
      <c r="M28" s="4"/>
    </row>
    <row r="29" spans="1:13" x14ac:dyDescent="0.2">
      <c r="A29" s="1">
        <v>26</v>
      </c>
      <c r="B29" s="4"/>
      <c r="C29" s="4"/>
      <c r="D29" s="4"/>
      <c r="E29" s="4"/>
      <c r="F29" s="4"/>
      <c r="G29" s="4"/>
      <c r="H29" s="4">
        <v>12.1</v>
      </c>
      <c r="I29" s="4"/>
      <c r="J29" s="4"/>
      <c r="K29" s="4"/>
      <c r="L29" s="4"/>
      <c r="M29" s="4"/>
    </row>
    <row r="30" spans="1:13" x14ac:dyDescent="0.2">
      <c r="A30" s="1">
        <v>27</v>
      </c>
      <c r="B30" s="4"/>
      <c r="C30" s="4"/>
      <c r="D30" s="4"/>
      <c r="E30" s="4"/>
      <c r="F30" s="4"/>
      <c r="G30" s="4"/>
      <c r="H30" s="4">
        <v>7.7</v>
      </c>
      <c r="I30" s="4"/>
      <c r="J30" s="4"/>
      <c r="K30" s="4"/>
      <c r="L30" s="4"/>
      <c r="M30" s="4"/>
    </row>
    <row r="31" spans="1:13" x14ac:dyDescent="0.2">
      <c r="A31" s="1">
        <v>28</v>
      </c>
      <c r="B31" s="4">
        <v>12.2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s="1">
        <v>29</v>
      </c>
      <c r="B32" s="4"/>
      <c r="C32" s="4"/>
      <c r="D32" s="4">
        <v>8.1999999999999993</v>
      </c>
      <c r="E32" s="4"/>
      <c r="F32" s="4">
        <v>4.5</v>
      </c>
      <c r="G32" s="4"/>
      <c r="H32" s="4"/>
      <c r="I32" s="4"/>
      <c r="J32" s="4"/>
      <c r="K32" s="4"/>
      <c r="L32" s="4"/>
      <c r="M32" s="4"/>
    </row>
    <row r="33" spans="1:13" x14ac:dyDescent="0.2">
      <c r="A33" s="1">
        <v>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A34" s="1"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12.2</v>
      </c>
      <c r="C37" s="5">
        <f t="shared" ref="C37:M37" si="0">MAX(C4:C34)</f>
        <v>9.4</v>
      </c>
      <c r="D37" s="5">
        <f t="shared" si="0"/>
        <v>10.7</v>
      </c>
      <c r="E37" s="5">
        <f t="shared" si="0"/>
        <v>8.8000000000000007</v>
      </c>
      <c r="F37" s="5">
        <f t="shared" si="0"/>
        <v>8.1999999999999993</v>
      </c>
      <c r="G37" s="5">
        <f t="shared" si="0"/>
        <v>12.4</v>
      </c>
      <c r="H37" s="5">
        <f t="shared" si="0"/>
        <v>13.8</v>
      </c>
      <c r="I37" s="5">
        <f t="shared" si="0"/>
        <v>19.7</v>
      </c>
      <c r="J37" s="5">
        <f t="shared" si="0"/>
        <v>14.2</v>
      </c>
      <c r="K37" s="5">
        <f t="shared" si="0"/>
        <v>8.9</v>
      </c>
      <c r="L37" s="5">
        <f t="shared" si="0"/>
        <v>8.6</v>
      </c>
      <c r="M37" s="5">
        <f t="shared" si="0"/>
        <v>20.6</v>
      </c>
    </row>
    <row r="39" spans="1:13" x14ac:dyDescent="0.2">
      <c r="A39" s="1" t="s">
        <v>3</v>
      </c>
      <c r="B39" s="1">
        <f>MAX(B4:M34)</f>
        <v>20.6</v>
      </c>
      <c r="D39" s="1" t="s">
        <v>4</v>
      </c>
      <c r="E39" s="3">
        <f>AVERAGE(B4:M34)</f>
        <v>8.8735294117647037</v>
      </c>
      <c r="G39" s="1" t="s">
        <v>5</v>
      </c>
      <c r="H39" s="3">
        <f>STDEV(B4:M34)</f>
        <v>4.3797266293221577</v>
      </c>
      <c r="J39" s="1" t="s">
        <v>6</v>
      </c>
      <c r="K39" s="1">
        <f>COUNT(B4:M34)</f>
        <v>34</v>
      </c>
      <c r="L39" s="1" t="s">
        <v>8</v>
      </c>
      <c r="M39" s="6">
        <f>100*K39/31</f>
        <v>109.6774193548387</v>
      </c>
    </row>
    <row r="40" spans="1:13" x14ac:dyDescent="0.2">
      <c r="D40" s="6"/>
      <c r="G40" s="6"/>
      <c r="J40" s="6"/>
      <c r="M40" s="6"/>
    </row>
    <row r="41" spans="1:13" x14ac:dyDescent="0.2">
      <c r="A41" s="1" t="s">
        <v>7</v>
      </c>
      <c r="C41" s="3">
        <f>PERCENTILE(B4:M34,0.98)</f>
        <v>20.005999999999997</v>
      </c>
    </row>
    <row r="42" spans="1:13" x14ac:dyDescent="0.2">
      <c r="D42" s="6"/>
      <c r="I42" s="6"/>
      <c r="M4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5" x14ac:dyDescent="0.2">
      <c r="F1" s="1" t="s">
        <v>11</v>
      </c>
    </row>
    <row r="2" spans="1:15" x14ac:dyDescent="0.2">
      <c r="E2" s="1" t="s">
        <v>1</v>
      </c>
    </row>
    <row r="3" spans="1:15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5" x14ac:dyDescent="0.2">
      <c r="A4" s="1">
        <v>1</v>
      </c>
      <c r="B4" s="3">
        <v>4.4000000000000004</v>
      </c>
      <c r="C4" s="4"/>
      <c r="D4" s="4"/>
      <c r="E4" s="4">
        <v>7.3</v>
      </c>
      <c r="F4" s="4">
        <v>6.8</v>
      </c>
      <c r="G4" s="4"/>
      <c r="H4" s="4"/>
      <c r="I4" s="4"/>
      <c r="J4" s="4"/>
      <c r="K4" s="4">
        <v>10.199999999999999</v>
      </c>
      <c r="L4" s="4"/>
      <c r="M4" s="4"/>
      <c r="N4" s="5"/>
      <c r="O4" s="5"/>
    </row>
    <row r="5" spans="1:15" x14ac:dyDescent="0.2">
      <c r="A5" s="1">
        <v>2</v>
      </c>
      <c r="B5" s="3"/>
      <c r="C5" s="4"/>
      <c r="D5" s="4">
        <v>6.9</v>
      </c>
      <c r="E5" s="4"/>
      <c r="F5" s="4"/>
      <c r="G5" s="4"/>
      <c r="H5" s="4"/>
      <c r="I5" s="4">
        <v>13.4</v>
      </c>
      <c r="J5" s="4"/>
      <c r="K5" s="4"/>
      <c r="L5" s="4"/>
      <c r="M5" s="4"/>
      <c r="N5" s="5"/>
      <c r="O5" s="5"/>
    </row>
    <row r="6" spans="1:15" x14ac:dyDescent="0.2">
      <c r="A6" s="1">
        <v>3</v>
      </c>
      <c r="B6" s="3"/>
      <c r="C6" s="4">
        <v>9.1999999999999993</v>
      </c>
      <c r="D6" s="4"/>
      <c r="E6" s="4"/>
      <c r="F6" s="4"/>
      <c r="G6" s="4">
        <v>9.6999999999999993</v>
      </c>
      <c r="H6" s="4">
        <v>13.4</v>
      </c>
      <c r="I6" s="4"/>
      <c r="J6" s="4"/>
      <c r="K6" s="4"/>
      <c r="L6" s="4">
        <v>5.2</v>
      </c>
      <c r="M6" s="4">
        <v>5</v>
      </c>
      <c r="N6" s="5"/>
      <c r="O6" s="5"/>
    </row>
    <row r="7" spans="1:15" x14ac:dyDescent="0.2">
      <c r="A7" s="1">
        <v>4</v>
      </c>
      <c r="B7" s="3">
        <v>8</v>
      </c>
      <c r="C7" s="4"/>
      <c r="D7" s="4"/>
      <c r="E7" s="4">
        <v>5.7</v>
      </c>
      <c r="F7" s="4">
        <v>5</v>
      </c>
      <c r="G7" s="4"/>
      <c r="H7" s="4"/>
      <c r="I7" s="4"/>
      <c r="J7" s="4"/>
      <c r="K7" s="4">
        <v>4.2</v>
      </c>
      <c r="L7" s="4"/>
      <c r="M7" s="4"/>
      <c r="N7" s="5"/>
      <c r="O7" s="5"/>
    </row>
    <row r="8" spans="1:15" x14ac:dyDescent="0.2">
      <c r="A8" s="1">
        <v>5</v>
      </c>
      <c r="B8" s="3"/>
      <c r="C8" s="4"/>
      <c r="D8" s="4">
        <v>3.6</v>
      </c>
      <c r="E8" s="4"/>
      <c r="F8" s="4"/>
      <c r="G8" s="4"/>
      <c r="H8" s="4"/>
      <c r="I8" s="4">
        <v>5.0999999999999996</v>
      </c>
      <c r="J8" s="4"/>
      <c r="K8" s="4"/>
      <c r="L8" s="4"/>
      <c r="M8" s="4"/>
      <c r="N8" s="5"/>
      <c r="O8" s="5"/>
    </row>
    <row r="9" spans="1:15" x14ac:dyDescent="0.2">
      <c r="A9" s="1">
        <v>6</v>
      </c>
      <c r="B9" s="3"/>
      <c r="C9" s="4">
        <v>12.4</v>
      </c>
      <c r="D9" s="4"/>
      <c r="E9" s="4"/>
      <c r="F9" s="4"/>
      <c r="G9" s="4">
        <v>4.4000000000000004</v>
      </c>
      <c r="H9" s="4">
        <v>3.7</v>
      </c>
      <c r="I9" s="4"/>
      <c r="J9" s="4"/>
      <c r="K9" s="4"/>
      <c r="L9" s="4">
        <v>7.9</v>
      </c>
      <c r="M9" s="4">
        <v>0.4</v>
      </c>
      <c r="N9" s="5"/>
      <c r="O9" s="5"/>
    </row>
    <row r="10" spans="1:15" x14ac:dyDescent="0.2">
      <c r="A10" s="1">
        <v>7</v>
      </c>
      <c r="B10" s="3">
        <v>6.8</v>
      </c>
      <c r="C10" s="4"/>
      <c r="D10" s="4"/>
      <c r="E10" s="4">
        <v>4.2</v>
      </c>
      <c r="F10" s="4">
        <v>9.9</v>
      </c>
      <c r="G10" s="4"/>
      <c r="H10" s="4"/>
      <c r="I10" s="4"/>
      <c r="J10" s="4">
        <v>10.5</v>
      </c>
      <c r="K10" s="4">
        <v>4</v>
      </c>
      <c r="L10" s="4"/>
      <c r="M10" s="4"/>
      <c r="N10" s="5"/>
      <c r="O10" s="5"/>
    </row>
    <row r="11" spans="1:15" x14ac:dyDescent="0.2">
      <c r="A11" s="1">
        <v>8</v>
      </c>
      <c r="B11" s="3"/>
      <c r="C11" s="4"/>
      <c r="D11" s="4">
        <v>29.9</v>
      </c>
      <c r="E11" s="4"/>
      <c r="F11" s="4"/>
      <c r="G11" s="4"/>
      <c r="H11" s="4"/>
      <c r="I11" s="4">
        <v>13.5</v>
      </c>
      <c r="J11" s="4"/>
      <c r="K11" s="4"/>
      <c r="L11" s="4"/>
      <c r="M11" s="4"/>
      <c r="N11" s="5"/>
      <c r="O11" s="5"/>
    </row>
    <row r="12" spans="1:15" x14ac:dyDescent="0.2">
      <c r="A12" s="1">
        <v>9</v>
      </c>
      <c r="B12" s="3"/>
      <c r="C12" s="4">
        <v>9.5</v>
      </c>
      <c r="D12" s="4"/>
      <c r="E12" s="4"/>
      <c r="F12" s="4"/>
      <c r="G12" s="4">
        <v>3.5</v>
      </c>
      <c r="H12" s="4">
        <v>4.9000000000000004</v>
      </c>
      <c r="I12" s="4"/>
      <c r="J12" s="4"/>
      <c r="K12" s="4"/>
      <c r="L12" s="4">
        <v>10</v>
      </c>
      <c r="M12" s="4">
        <v>2.6</v>
      </c>
      <c r="N12" s="5"/>
      <c r="O12" s="5"/>
    </row>
    <row r="13" spans="1:15" x14ac:dyDescent="0.2">
      <c r="A13" s="1">
        <v>10</v>
      </c>
      <c r="B13" s="3">
        <v>2.2999999999999998</v>
      </c>
      <c r="C13" s="4"/>
      <c r="D13" s="4"/>
      <c r="E13" s="4">
        <v>7.3</v>
      </c>
      <c r="F13" s="4">
        <v>5.2</v>
      </c>
      <c r="G13" s="4"/>
      <c r="H13" s="4"/>
      <c r="I13" s="4"/>
      <c r="J13" s="4">
        <v>12.8</v>
      </c>
      <c r="K13" s="4">
        <v>18.100000000000001</v>
      </c>
      <c r="L13" s="4"/>
      <c r="M13" s="4"/>
      <c r="N13" s="5"/>
      <c r="O13" s="5"/>
    </row>
    <row r="14" spans="1:15" x14ac:dyDescent="0.2">
      <c r="A14" s="1">
        <v>11</v>
      </c>
      <c r="B14" s="3"/>
      <c r="C14" s="4"/>
      <c r="D14" s="4">
        <v>3.9</v>
      </c>
      <c r="E14" s="4"/>
      <c r="F14" s="4"/>
      <c r="G14" s="4"/>
      <c r="H14" s="4"/>
      <c r="I14" s="4">
        <v>3.3</v>
      </c>
      <c r="J14" s="4"/>
      <c r="K14" s="4"/>
      <c r="L14" s="4"/>
      <c r="M14" s="4"/>
      <c r="N14" s="5"/>
      <c r="O14" s="5"/>
    </row>
    <row r="15" spans="1:15" x14ac:dyDescent="0.2">
      <c r="A15" s="1">
        <v>12</v>
      </c>
      <c r="B15" s="3"/>
      <c r="C15" s="4">
        <v>7.2</v>
      </c>
      <c r="D15" s="4"/>
      <c r="E15" s="4"/>
      <c r="F15" s="4"/>
      <c r="G15" s="4">
        <v>5.0999999999999996</v>
      </c>
      <c r="H15" s="4">
        <v>6.8</v>
      </c>
      <c r="I15" s="4"/>
      <c r="J15" s="4"/>
      <c r="K15" s="4"/>
      <c r="L15" s="4">
        <v>9.5</v>
      </c>
      <c r="M15" s="4">
        <v>7.6</v>
      </c>
      <c r="N15" s="5"/>
      <c r="O15" s="5"/>
    </row>
    <row r="16" spans="1:15" x14ac:dyDescent="0.2">
      <c r="A16" s="1">
        <v>13</v>
      </c>
      <c r="B16" s="3">
        <v>3.9</v>
      </c>
      <c r="C16" s="4"/>
      <c r="D16" s="4"/>
      <c r="E16" s="4">
        <v>6.4</v>
      </c>
      <c r="F16" s="4">
        <v>6.6</v>
      </c>
      <c r="G16" s="4"/>
      <c r="H16" s="4"/>
      <c r="I16" s="4"/>
      <c r="J16" s="4">
        <v>10.8</v>
      </c>
      <c r="K16" s="4">
        <v>6.5</v>
      </c>
      <c r="L16" s="4"/>
      <c r="M16" s="4"/>
      <c r="N16" s="5"/>
      <c r="O16" s="5"/>
    </row>
    <row r="17" spans="1:15" x14ac:dyDescent="0.2">
      <c r="A17" s="1">
        <v>14</v>
      </c>
      <c r="B17" s="3"/>
      <c r="C17" s="4"/>
      <c r="D17" s="4">
        <v>6.3</v>
      </c>
      <c r="E17" s="4"/>
      <c r="F17" s="4"/>
      <c r="G17" s="4"/>
      <c r="H17" s="4"/>
      <c r="I17" s="4">
        <v>2.2999999999999998</v>
      </c>
      <c r="J17" s="4"/>
      <c r="K17" s="4"/>
      <c r="L17" s="4"/>
      <c r="M17" s="4"/>
      <c r="N17" s="5"/>
      <c r="O17" s="5"/>
    </row>
    <row r="18" spans="1:15" x14ac:dyDescent="0.2">
      <c r="A18" s="1">
        <v>15</v>
      </c>
      <c r="B18" s="3"/>
      <c r="C18" s="4">
        <v>7.3</v>
      </c>
      <c r="D18" s="4"/>
      <c r="E18" s="4"/>
      <c r="F18" s="4"/>
      <c r="G18" s="4">
        <v>15.4</v>
      </c>
      <c r="H18" s="4">
        <v>5.7</v>
      </c>
      <c r="I18" s="4"/>
      <c r="J18" s="4"/>
      <c r="K18" s="4"/>
      <c r="L18" s="4">
        <v>12.6</v>
      </c>
      <c r="M18" s="4"/>
      <c r="N18" s="5"/>
      <c r="O18" s="5"/>
    </row>
    <row r="19" spans="1:15" x14ac:dyDescent="0.2">
      <c r="A19" s="1">
        <v>16</v>
      </c>
      <c r="B19" s="3">
        <v>2.2000000000000002</v>
      </c>
      <c r="C19" s="4"/>
      <c r="D19" s="4"/>
      <c r="E19" s="4">
        <v>7.5</v>
      </c>
      <c r="F19" s="4">
        <v>7.8</v>
      </c>
      <c r="G19" s="4"/>
      <c r="H19" s="4"/>
      <c r="I19" s="4"/>
      <c r="J19" s="4">
        <v>10.199999999999999</v>
      </c>
      <c r="K19" s="4">
        <v>5.0999999999999996</v>
      </c>
      <c r="L19" s="4"/>
      <c r="M19" s="4"/>
      <c r="N19" s="5"/>
      <c r="O19" s="5"/>
    </row>
    <row r="20" spans="1:15" x14ac:dyDescent="0.2">
      <c r="A20" s="1">
        <v>17</v>
      </c>
      <c r="B20" s="3"/>
      <c r="C20" s="4"/>
      <c r="D20" s="4">
        <v>10.199999999999999</v>
      </c>
      <c r="E20" s="4"/>
      <c r="F20" s="4"/>
      <c r="G20" s="4"/>
      <c r="H20" s="4"/>
      <c r="I20" s="4">
        <v>10.7</v>
      </c>
      <c r="J20" s="4"/>
      <c r="K20" s="4"/>
      <c r="L20" s="4"/>
      <c r="M20" s="4"/>
      <c r="N20" s="5"/>
      <c r="O20" s="5"/>
    </row>
    <row r="21" spans="1:15" x14ac:dyDescent="0.2">
      <c r="A21" s="1">
        <v>18</v>
      </c>
      <c r="B21" s="3"/>
      <c r="C21" s="4">
        <v>3.9</v>
      </c>
      <c r="D21" s="4"/>
      <c r="E21" s="4"/>
      <c r="F21" s="4"/>
      <c r="G21" s="4">
        <v>3.7</v>
      </c>
      <c r="H21" s="4">
        <v>8.6999999999999993</v>
      </c>
      <c r="I21" s="4"/>
      <c r="J21" s="4"/>
      <c r="K21" s="4"/>
      <c r="L21" s="4">
        <v>5.9</v>
      </c>
      <c r="M21" s="4"/>
      <c r="N21" s="5"/>
      <c r="O21" s="5"/>
    </row>
    <row r="22" spans="1:15" x14ac:dyDescent="0.2">
      <c r="A22" s="1">
        <v>19</v>
      </c>
      <c r="B22" s="3">
        <v>7.2</v>
      </c>
      <c r="C22" s="4"/>
      <c r="D22" s="4"/>
      <c r="E22" s="4">
        <v>3.5</v>
      </c>
      <c r="F22" s="4">
        <v>8</v>
      </c>
      <c r="G22" s="4"/>
      <c r="H22" s="4"/>
      <c r="I22" s="4"/>
      <c r="J22" s="4">
        <v>7</v>
      </c>
      <c r="K22" s="4">
        <v>9.1999999999999993</v>
      </c>
      <c r="L22" s="4"/>
      <c r="M22" s="4"/>
      <c r="N22" s="5"/>
      <c r="O22" s="5"/>
    </row>
    <row r="23" spans="1:15" x14ac:dyDescent="0.2">
      <c r="A23" s="1">
        <v>20</v>
      </c>
      <c r="B23" s="3"/>
      <c r="C23" s="4"/>
      <c r="D23" s="4">
        <v>6.4</v>
      </c>
      <c r="E23" s="4"/>
      <c r="F23" s="4"/>
      <c r="G23" s="4"/>
      <c r="H23" s="4"/>
      <c r="I23" s="4">
        <v>5.2</v>
      </c>
      <c r="J23" s="4"/>
      <c r="K23" s="4"/>
      <c r="L23" s="4"/>
      <c r="M23" s="4"/>
      <c r="N23" s="5"/>
      <c r="O23" s="5"/>
    </row>
    <row r="24" spans="1:15" x14ac:dyDescent="0.2">
      <c r="A24" s="1">
        <v>21</v>
      </c>
      <c r="B24" s="3"/>
      <c r="C24" s="4">
        <v>0.2</v>
      </c>
      <c r="D24" s="4"/>
      <c r="E24" s="4"/>
      <c r="F24" s="4"/>
      <c r="G24" s="4">
        <v>9.8000000000000007</v>
      </c>
      <c r="H24" s="4">
        <v>3.7</v>
      </c>
      <c r="I24" s="4"/>
      <c r="J24" s="4"/>
      <c r="K24" s="4"/>
      <c r="L24" s="4">
        <v>17.399999999999999</v>
      </c>
      <c r="M24" s="4">
        <v>5.2</v>
      </c>
      <c r="N24" s="5"/>
      <c r="O24" s="5"/>
    </row>
    <row r="25" spans="1:15" x14ac:dyDescent="0.2">
      <c r="A25" s="1">
        <v>22</v>
      </c>
      <c r="B25" s="3">
        <v>12.7</v>
      </c>
      <c r="C25" s="4"/>
      <c r="D25" s="4"/>
      <c r="E25" s="4">
        <v>7.3</v>
      </c>
      <c r="F25" s="4">
        <v>3.6</v>
      </c>
      <c r="G25" s="4"/>
      <c r="H25" s="4"/>
      <c r="I25" s="4"/>
      <c r="J25" s="4">
        <v>4.5999999999999996</v>
      </c>
      <c r="K25" s="4">
        <v>12.7</v>
      </c>
      <c r="L25" s="4"/>
      <c r="M25" s="4"/>
      <c r="N25" s="5"/>
      <c r="O25" s="5"/>
    </row>
    <row r="26" spans="1:15" x14ac:dyDescent="0.2">
      <c r="A26" s="1">
        <v>23</v>
      </c>
      <c r="B26" s="3"/>
      <c r="C26" s="4"/>
      <c r="D26" s="4">
        <v>12.4</v>
      </c>
      <c r="E26" s="4"/>
      <c r="F26" s="4"/>
      <c r="G26" s="4"/>
      <c r="H26" s="4"/>
      <c r="I26" s="4">
        <v>5.9</v>
      </c>
      <c r="J26" s="4"/>
      <c r="K26" s="4"/>
      <c r="L26" s="4"/>
      <c r="M26" s="4"/>
      <c r="N26" s="5"/>
      <c r="O26" s="5"/>
    </row>
    <row r="27" spans="1:15" x14ac:dyDescent="0.2">
      <c r="A27" s="1">
        <v>24</v>
      </c>
      <c r="B27" s="3"/>
      <c r="C27" s="4">
        <v>7.7</v>
      </c>
      <c r="D27" s="4"/>
      <c r="E27" s="4"/>
      <c r="F27" s="4"/>
      <c r="G27" s="4">
        <v>9.1</v>
      </c>
      <c r="H27" s="4">
        <v>10.199999999999999</v>
      </c>
      <c r="I27" s="4"/>
      <c r="J27" s="4"/>
      <c r="K27" s="4"/>
      <c r="L27" s="4">
        <v>5.4</v>
      </c>
      <c r="M27" s="4">
        <v>8.6999999999999993</v>
      </c>
      <c r="N27" s="5"/>
      <c r="O27" s="5"/>
    </row>
    <row r="28" spans="1:15" x14ac:dyDescent="0.2">
      <c r="A28" s="1">
        <v>25</v>
      </c>
      <c r="B28" s="3">
        <v>7.6</v>
      </c>
      <c r="C28" s="4"/>
      <c r="D28" s="4"/>
      <c r="E28" s="4">
        <v>4.7</v>
      </c>
      <c r="F28" s="4">
        <v>11</v>
      </c>
      <c r="G28" s="4"/>
      <c r="H28" s="4"/>
      <c r="I28" s="4"/>
      <c r="J28" s="4">
        <v>8</v>
      </c>
      <c r="K28" s="4">
        <v>7.9</v>
      </c>
      <c r="L28" s="4"/>
      <c r="M28" s="4"/>
      <c r="N28" s="5"/>
      <c r="O28" s="5"/>
    </row>
    <row r="29" spans="1:15" x14ac:dyDescent="0.2">
      <c r="A29" s="1">
        <v>26</v>
      </c>
      <c r="B29" s="3"/>
      <c r="C29" s="4"/>
      <c r="D29" s="4">
        <v>4.0999999999999996</v>
      </c>
      <c r="E29" s="4"/>
      <c r="F29" s="4"/>
      <c r="G29" s="4"/>
      <c r="H29" s="4"/>
      <c r="I29" s="4">
        <v>4.8</v>
      </c>
      <c r="J29" s="4"/>
      <c r="K29" s="4"/>
      <c r="L29" s="4"/>
      <c r="M29" s="4">
        <v>9.5</v>
      </c>
      <c r="N29" s="5"/>
      <c r="O29" s="5"/>
    </row>
    <row r="30" spans="1:15" x14ac:dyDescent="0.2">
      <c r="A30" s="1">
        <v>27</v>
      </c>
      <c r="B30" s="3"/>
      <c r="C30" s="4">
        <v>6.5</v>
      </c>
      <c r="D30" s="4"/>
      <c r="E30" s="4"/>
      <c r="F30" s="4"/>
      <c r="G30" s="4">
        <v>6.4</v>
      </c>
      <c r="H30" s="4">
        <v>5.5</v>
      </c>
      <c r="I30" s="4"/>
      <c r="J30" s="4"/>
      <c r="K30" s="4"/>
      <c r="L30" s="4">
        <v>4.5</v>
      </c>
      <c r="M30" s="4"/>
      <c r="N30" s="5"/>
      <c r="O30" s="5"/>
    </row>
    <row r="31" spans="1:15" x14ac:dyDescent="0.2">
      <c r="A31" s="1">
        <v>28</v>
      </c>
      <c r="B31" s="3">
        <v>34.5</v>
      </c>
      <c r="C31" s="4"/>
      <c r="D31" s="4"/>
      <c r="E31" s="4">
        <v>8.5</v>
      </c>
      <c r="F31" s="4">
        <v>5.0999999999999996</v>
      </c>
      <c r="G31" s="4"/>
      <c r="H31" s="4"/>
      <c r="I31" s="4"/>
      <c r="J31" s="4">
        <v>4.4000000000000004</v>
      </c>
      <c r="K31" s="4">
        <v>6.5</v>
      </c>
      <c r="L31" s="4"/>
      <c r="M31" s="4"/>
      <c r="N31" s="5"/>
      <c r="O31" s="5"/>
    </row>
    <row r="32" spans="1:15" x14ac:dyDescent="0.2">
      <c r="A32" s="1">
        <v>29</v>
      </c>
      <c r="B32" s="3"/>
      <c r="C32" s="4"/>
      <c r="D32" s="4">
        <v>6.4</v>
      </c>
      <c r="E32" s="4"/>
      <c r="F32" s="4"/>
      <c r="G32" s="4"/>
      <c r="H32" s="4"/>
      <c r="I32" s="4"/>
      <c r="J32" s="4"/>
      <c r="K32" s="4"/>
      <c r="L32" s="4"/>
      <c r="M32" s="4">
        <v>7.1</v>
      </c>
      <c r="N32" s="5"/>
      <c r="O32" s="5"/>
    </row>
    <row r="33" spans="1:15" x14ac:dyDescent="0.2">
      <c r="A33" s="1">
        <v>30</v>
      </c>
      <c r="B33" s="3"/>
      <c r="C33" s="4"/>
      <c r="D33" s="4"/>
      <c r="E33" s="4"/>
      <c r="F33" s="4"/>
      <c r="G33" s="4">
        <v>7.1</v>
      </c>
      <c r="H33" s="4">
        <v>12.9</v>
      </c>
      <c r="I33" s="4"/>
      <c r="J33" s="4"/>
      <c r="K33" s="4"/>
      <c r="L33" s="4">
        <v>15.2</v>
      </c>
      <c r="M33" s="4"/>
      <c r="N33" s="5"/>
      <c r="O33" s="5"/>
    </row>
    <row r="34" spans="1:15" x14ac:dyDescent="0.2">
      <c r="A34" s="1">
        <v>31</v>
      </c>
      <c r="B34" s="3">
        <v>3.1</v>
      </c>
      <c r="C34" s="4"/>
      <c r="D34" s="4"/>
      <c r="E34" s="4"/>
      <c r="F34" s="4">
        <v>1.7</v>
      </c>
      <c r="G34" s="4"/>
      <c r="H34" s="4"/>
      <c r="I34" s="4"/>
      <c r="J34" s="4"/>
      <c r="K34" s="4">
        <v>4</v>
      </c>
      <c r="L34" s="4"/>
      <c r="M34" s="4"/>
      <c r="N34" s="5"/>
      <c r="O34" s="5"/>
    </row>
    <row r="35" spans="1:15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5"/>
    </row>
    <row r="36" spans="1:15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5"/>
    </row>
    <row r="37" spans="1:15" x14ac:dyDescent="0.2">
      <c r="A37" s="1" t="s">
        <v>2</v>
      </c>
      <c r="B37" s="1">
        <f>MAX(B4:B34)</f>
        <v>34.5</v>
      </c>
      <c r="C37" s="5">
        <f t="shared" ref="C37:M37" si="0">MAX(C4:C34)</f>
        <v>12.4</v>
      </c>
      <c r="D37" s="5">
        <f t="shared" si="0"/>
        <v>29.9</v>
      </c>
      <c r="E37" s="5">
        <f t="shared" si="0"/>
        <v>8.5</v>
      </c>
      <c r="F37" s="5">
        <f t="shared" si="0"/>
        <v>11</v>
      </c>
      <c r="G37" s="5">
        <f t="shared" si="0"/>
        <v>15.4</v>
      </c>
      <c r="H37" s="5">
        <f t="shared" si="0"/>
        <v>13.4</v>
      </c>
      <c r="I37" s="5">
        <f t="shared" si="0"/>
        <v>13.5</v>
      </c>
      <c r="J37" s="5">
        <f t="shared" si="0"/>
        <v>12.8</v>
      </c>
      <c r="K37" s="5">
        <f t="shared" si="0"/>
        <v>18.100000000000001</v>
      </c>
      <c r="L37" s="5">
        <f t="shared" si="0"/>
        <v>17.399999999999999</v>
      </c>
      <c r="M37" s="5">
        <f t="shared" si="0"/>
        <v>9.5</v>
      </c>
      <c r="N37" s="5"/>
      <c r="O37" s="5"/>
    </row>
    <row r="39" spans="1:15" x14ac:dyDescent="0.2">
      <c r="A39" s="1" t="s">
        <v>3</v>
      </c>
      <c r="B39" s="1">
        <f>MAX(B4:M34)</f>
        <v>34.5</v>
      </c>
      <c r="D39" s="1" t="s">
        <v>4</v>
      </c>
      <c r="E39" s="3">
        <f>AVERAGE(B4:M34)</f>
        <v>7.6076923076923118</v>
      </c>
      <c r="G39" s="1" t="s">
        <v>5</v>
      </c>
      <c r="H39" s="3">
        <f>STDEV(B4:M34)</f>
        <v>4.7454361713369817</v>
      </c>
      <c r="J39" s="1" t="s">
        <v>6</v>
      </c>
      <c r="K39" s="1">
        <f>COUNT(B4:M34)</f>
        <v>117</v>
      </c>
      <c r="L39" s="1" t="s">
        <v>8</v>
      </c>
      <c r="M39" s="6">
        <f>100*K39/122</f>
        <v>95.901639344262293</v>
      </c>
    </row>
    <row r="41" spans="1:15" x14ac:dyDescent="0.2">
      <c r="A41" s="1" t="s">
        <v>7</v>
      </c>
      <c r="C41" s="3">
        <f>PERCENTILE(B4:M34,0.98)</f>
        <v>17.875999999999994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12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/>
      <c r="C4" s="4"/>
      <c r="D4" s="4"/>
      <c r="E4" s="4"/>
      <c r="F4" s="4"/>
      <c r="G4" s="4"/>
      <c r="H4" s="4"/>
      <c r="I4" s="4"/>
      <c r="J4" s="4">
        <v>7.7</v>
      </c>
      <c r="K4" s="4">
        <v>4.2</v>
      </c>
      <c r="L4" s="4"/>
      <c r="M4" s="4"/>
    </row>
    <row r="5" spans="1:13" x14ac:dyDescent="0.2">
      <c r="A5" s="1">
        <v>2</v>
      </c>
      <c r="B5" s="3"/>
      <c r="C5" s="4"/>
      <c r="D5" s="4"/>
      <c r="E5" s="4"/>
      <c r="F5" s="4"/>
      <c r="G5" s="4"/>
      <c r="H5" s="4"/>
      <c r="I5" s="4">
        <v>15.1</v>
      </c>
      <c r="J5" s="4"/>
      <c r="K5" s="4"/>
      <c r="L5" s="4"/>
      <c r="M5" s="4"/>
    </row>
    <row r="6" spans="1:13" x14ac:dyDescent="0.2">
      <c r="A6" s="1">
        <v>3</v>
      </c>
      <c r="B6" s="3"/>
      <c r="C6" s="4">
        <v>9.5</v>
      </c>
      <c r="D6" s="4"/>
      <c r="E6" s="4"/>
      <c r="F6" s="4"/>
      <c r="G6" s="4">
        <v>8.1999999999999993</v>
      </c>
      <c r="H6" s="4">
        <v>8.8000000000000007</v>
      </c>
      <c r="I6" s="4"/>
      <c r="J6" s="4"/>
      <c r="K6" s="4"/>
      <c r="L6" s="4"/>
      <c r="M6" s="4"/>
    </row>
    <row r="7" spans="1:13" x14ac:dyDescent="0.2">
      <c r="A7" s="1">
        <v>4</v>
      </c>
      <c r="B7" s="3" t="s">
        <v>28</v>
      </c>
      <c r="C7" s="4"/>
      <c r="D7" s="4"/>
      <c r="E7" s="4">
        <v>7.8</v>
      </c>
      <c r="F7" s="4">
        <v>4.5999999999999996</v>
      </c>
      <c r="G7" s="4"/>
      <c r="H7" s="4"/>
      <c r="I7" s="4"/>
      <c r="J7" s="4"/>
      <c r="K7" s="4"/>
      <c r="L7" s="4"/>
      <c r="M7" s="4"/>
    </row>
    <row r="8" spans="1:13" x14ac:dyDescent="0.2">
      <c r="A8" s="1">
        <v>5</v>
      </c>
      <c r="B8" s="3"/>
      <c r="C8" s="4"/>
      <c r="D8" s="4">
        <v>4.4000000000000004</v>
      </c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A9" s="1">
        <v>6</v>
      </c>
      <c r="B9" s="3"/>
      <c r="C9" s="4"/>
      <c r="D9" s="4"/>
      <c r="E9" s="4"/>
      <c r="F9" s="4"/>
      <c r="G9" s="4"/>
      <c r="H9" s="4"/>
      <c r="I9" s="4"/>
      <c r="J9" s="4"/>
      <c r="K9" s="4"/>
      <c r="L9" s="4">
        <v>3.8</v>
      </c>
      <c r="M9" s="4">
        <v>6.8</v>
      </c>
    </row>
    <row r="10" spans="1:13" x14ac:dyDescent="0.2">
      <c r="A10" s="1">
        <v>7</v>
      </c>
      <c r="B10" s="3"/>
      <c r="C10" s="4"/>
      <c r="D10" s="4"/>
      <c r="E10" s="4"/>
      <c r="F10" s="4"/>
      <c r="G10" s="4"/>
      <c r="H10" s="4"/>
      <c r="I10" s="4"/>
      <c r="J10" s="4">
        <v>15.7</v>
      </c>
      <c r="K10" s="4">
        <v>3.7</v>
      </c>
      <c r="L10" s="4"/>
      <c r="M10" s="4"/>
    </row>
    <row r="11" spans="1:13" x14ac:dyDescent="0.2">
      <c r="A11" s="1">
        <v>8</v>
      </c>
      <c r="B11" s="3"/>
      <c r="C11" s="4"/>
      <c r="D11" s="4"/>
      <c r="E11" s="4"/>
      <c r="F11" s="4"/>
      <c r="G11" s="4"/>
      <c r="H11" s="4"/>
      <c r="I11" s="4">
        <v>13.1</v>
      </c>
      <c r="J11" s="4"/>
      <c r="K11" s="4"/>
      <c r="L11" s="4"/>
      <c r="M11" s="4"/>
    </row>
    <row r="12" spans="1:13" x14ac:dyDescent="0.2">
      <c r="A12" s="1">
        <v>9</v>
      </c>
      <c r="B12" s="3"/>
      <c r="C12" s="4">
        <v>9</v>
      </c>
      <c r="D12" s="4"/>
      <c r="E12" s="4"/>
      <c r="F12" s="4"/>
      <c r="G12" s="4">
        <v>4.2</v>
      </c>
      <c r="H12" s="4">
        <v>6.5</v>
      </c>
      <c r="I12" s="4"/>
      <c r="J12" s="4"/>
      <c r="K12" s="4"/>
      <c r="L12" s="4"/>
      <c r="M12" s="4"/>
    </row>
    <row r="13" spans="1:13" x14ac:dyDescent="0.2">
      <c r="A13" s="1">
        <v>10</v>
      </c>
      <c r="B13" s="3" t="s">
        <v>28</v>
      </c>
      <c r="C13" s="4"/>
      <c r="D13" s="4"/>
      <c r="E13" s="4">
        <v>7</v>
      </c>
      <c r="F13" s="4">
        <v>6.6</v>
      </c>
      <c r="G13" s="4"/>
      <c r="H13" s="4"/>
      <c r="I13" s="4"/>
      <c r="J13" s="4"/>
      <c r="K13" s="4"/>
      <c r="L13" s="4"/>
      <c r="M13" s="4"/>
    </row>
    <row r="14" spans="1:13" x14ac:dyDescent="0.2">
      <c r="A14" s="1">
        <v>11</v>
      </c>
      <c r="B14" s="3"/>
      <c r="C14" s="4"/>
      <c r="D14" s="4">
        <v>6.8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">
      <c r="A15" s="1">
        <v>12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>
        <v>10.199999999999999</v>
      </c>
      <c r="M15" s="4">
        <v>5.7</v>
      </c>
    </row>
    <row r="16" spans="1:13" x14ac:dyDescent="0.2">
      <c r="A16" s="1">
        <v>13</v>
      </c>
      <c r="B16" s="3"/>
      <c r="C16" s="4"/>
      <c r="D16" s="4"/>
      <c r="E16" s="4"/>
      <c r="F16" s="4"/>
      <c r="G16" s="4"/>
      <c r="H16" s="4"/>
      <c r="I16" s="4"/>
      <c r="J16" s="4">
        <v>9.9</v>
      </c>
      <c r="K16" s="4">
        <v>4.9000000000000004</v>
      </c>
      <c r="L16" s="4"/>
      <c r="M16" s="4"/>
    </row>
    <row r="17" spans="1:13" x14ac:dyDescent="0.2">
      <c r="A17" s="1">
        <v>14</v>
      </c>
      <c r="B17" s="3"/>
      <c r="C17" s="4"/>
      <c r="D17" s="4"/>
      <c r="E17" s="4"/>
      <c r="F17" s="4"/>
      <c r="G17" s="4"/>
      <c r="H17" s="4"/>
      <c r="I17" s="4">
        <v>5.3</v>
      </c>
      <c r="J17" s="4"/>
      <c r="K17" s="4"/>
      <c r="L17" s="4"/>
      <c r="M17" s="4"/>
    </row>
    <row r="18" spans="1:13" x14ac:dyDescent="0.2">
      <c r="A18" s="1">
        <v>15</v>
      </c>
      <c r="B18" s="3"/>
      <c r="C18" s="4">
        <v>10.3</v>
      </c>
      <c r="D18" s="4"/>
      <c r="E18" s="4"/>
      <c r="F18" s="4"/>
      <c r="G18" s="4">
        <v>12</v>
      </c>
      <c r="H18" s="4">
        <v>3.4</v>
      </c>
      <c r="I18" s="4"/>
      <c r="J18" s="4"/>
      <c r="K18" s="4"/>
      <c r="L18" s="4"/>
      <c r="M18" s="4"/>
    </row>
    <row r="19" spans="1:13" x14ac:dyDescent="0.2">
      <c r="A19" s="1">
        <v>16</v>
      </c>
      <c r="B19" s="3" t="s">
        <v>28</v>
      </c>
      <c r="C19" s="4"/>
      <c r="D19" s="4"/>
      <c r="E19" s="4">
        <v>6.6</v>
      </c>
      <c r="F19" s="4">
        <v>11</v>
      </c>
      <c r="G19" s="4"/>
      <c r="H19" s="4"/>
      <c r="I19" s="4"/>
      <c r="J19" s="4"/>
      <c r="K19" s="4"/>
      <c r="L19" s="4"/>
      <c r="M19" s="4"/>
    </row>
    <row r="20" spans="1:13" x14ac:dyDescent="0.2">
      <c r="A20" s="1">
        <v>17</v>
      </c>
      <c r="B20" s="3"/>
      <c r="C20" s="4"/>
      <c r="D20" s="4">
        <v>14.4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1">
        <v>18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>
        <v>4.5</v>
      </c>
      <c r="M21" s="4">
        <v>13.9</v>
      </c>
    </row>
    <row r="22" spans="1:13" x14ac:dyDescent="0.2">
      <c r="A22" s="1">
        <v>19</v>
      </c>
      <c r="B22" s="3"/>
      <c r="C22" s="4"/>
      <c r="D22" s="4"/>
      <c r="E22" s="4"/>
      <c r="F22" s="4"/>
      <c r="G22" s="4"/>
      <c r="H22" s="4"/>
      <c r="I22" s="4"/>
      <c r="J22" s="4">
        <v>4.2</v>
      </c>
      <c r="K22" s="4">
        <v>7.4</v>
      </c>
      <c r="L22" s="4"/>
      <c r="M22" s="4"/>
    </row>
    <row r="23" spans="1:13" x14ac:dyDescent="0.2">
      <c r="A23" s="1">
        <v>20</v>
      </c>
      <c r="B23" s="3"/>
      <c r="C23" s="4"/>
      <c r="D23" s="4"/>
      <c r="E23" s="4"/>
      <c r="F23" s="4"/>
      <c r="G23" s="4"/>
      <c r="H23" s="4"/>
      <c r="I23" s="4">
        <v>4.4000000000000004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2.6</v>
      </c>
      <c r="D24" s="4"/>
      <c r="E24" s="4"/>
      <c r="F24" s="4"/>
      <c r="G24" s="4">
        <v>9.8000000000000007</v>
      </c>
      <c r="H24" s="4">
        <v>6.2</v>
      </c>
      <c r="I24" s="4"/>
      <c r="J24" s="4"/>
      <c r="K24" s="4"/>
      <c r="L24" s="4"/>
      <c r="M24" s="4"/>
    </row>
    <row r="25" spans="1:13" x14ac:dyDescent="0.2">
      <c r="A25" s="1">
        <v>22</v>
      </c>
      <c r="B25" s="3">
        <v>8.8000000000000007</v>
      </c>
      <c r="C25" s="4"/>
      <c r="D25" s="4"/>
      <c r="E25" s="4">
        <v>7.6</v>
      </c>
      <c r="F25" s="4">
        <v>5.5</v>
      </c>
      <c r="G25" s="4"/>
      <c r="H25" s="4"/>
      <c r="I25" s="4"/>
      <c r="J25" s="4"/>
      <c r="K25" s="4"/>
      <c r="L25" s="4"/>
      <c r="M25" s="4"/>
    </row>
    <row r="26" spans="1:13" x14ac:dyDescent="0.2">
      <c r="A26" s="1">
        <v>23</v>
      </c>
      <c r="B26" s="3"/>
      <c r="C26" s="4"/>
      <c r="D26" s="4">
        <v>10.9</v>
      </c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v>5.3</v>
      </c>
      <c r="M27" s="4">
        <v>6.3</v>
      </c>
    </row>
    <row r="28" spans="1:13" x14ac:dyDescent="0.2">
      <c r="A28" s="1">
        <v>25</v>
      </c>
      <c r="B28" s="3"/>
      <c r="C28" s="4"/>
      <c r="D28" s="4"/>
      <c r="E28" s="4"/>
      <c r="F28" s="4"/>
      <c r="G28" s="4"/>
      <c r="H28" s="4"/>
      <c r="I28" s="4"/>
      <c r="J28" s="4">
        <v>7.5</v>
      </c>
      <c r="K28" s="4">
        <v>7.7</v>
      </c>
      <c r="L28" s="4"/>
      <c r="M28" s="4"/>
    </row>
    <row r="29" spans="1:13" x14ac:dyDescent="0.2">
      <c r="A29" s="1">
        <v>26</v>
      </c>
      <c r="B29" s="3"/>
      <c r="C29" s="4"/>
      <c r="D29" s="4"/>
      <c r="E29" s="4"/>
      <c r="F29" s="4"/>
      <c r="G29" s="4"/>
      <c r="H29" s="4"/>
      <c r="I29" s="4">
        <v>5.2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7.9</v>
      </c>
      <c r="D30" s="4"/>
      <c r="E30" s="4"/>
      <c r="F30" s="4"/>
      <c r="G30" s="4">
        <v>8.6</v>
      </c>
      <c r="H30" s="4">
        <v>6.4</v>
      </c>
      <c r="I30" s="4"/>
      <c r="J30" s="4"/>
      <c r="K30" s="4"/>
      <c r="L30" s="4"/>
      <c r="M30" s="4"/>
    </row>
    <row r="31" spans="1:13" x14ac:dyDescent="0.2">
      <c r="A31" s="1">
        <v>28</v>
      </c>
      <c r="B31" s="3">
        <v>9.5</v>
      </c>
      <c r="C31" s="4"/>
      <c r="D31" s="4"/>
      <c r="E31" s="4">
        <v>9.1999999999999993</v>
      </c>
      <c r="F31" s="4">
        <v>5.0999999999999996</v>
      </c>
      <c r="G31" s="4"/>
      <c r="H31" s="4"/>
      <c r="I31" s="4"/>
      <c r="J31" s="4"/>
      <c r="K31" s="4"/>
      <c r="L31" s="4"/>
      <c r="M31" s="4"/>
    </row>
    <row r="32" spans="1:13" x14ac:dyDescent="0.2">
      <c r="A32" s="1">
        <v>29</v>
      </c>
      <c r="B32" s="3"/>
      <c r="C32" s="4"/>
      <c r="D32" s="4">
        <v>10.6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>
        <v>11.9</v>
      </c>
      <c r="M33" s="4">
        <v>10.7</v>
      </c>
    </row>
    <row r="34" spans="1:13" x14ac:dyDescent="0.2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>
        <v>6.8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9.5</v>
      </c>
      <c r="C37" s="1">
        <f t="shared" ref="C37:M37" si="0">MAX(C4:C34)</f>
        <v>10.3</v>
      </c>
      <c r="D37" s="1">
        <f t="shared" si="0"/>
        <v>14.4</v>
      </c>
      <c r="E37" s="1">
        <f t="shared" si="0"/>
        <v>9.1999999999999993</v>
      </c>
      <c r="F37" s="1">
        <f t="shared" si="0"/>
        <v>11</v>
      </c>
      <c r="G37" s="1">
        <f t="shared" si="0"/>
        <v>12</v>
      </c>
      <c r="H37" s="1">
        <f t="shared" si="0"/>
        <v>8.8000000000000007</v>
      </c>
      <c r="I37" s="1">
        <f t="shared" si="0"/>
        <v>15.1</v>
      </c>
      <c r="J37" s="1">
        <f t="shared" si="0"/>
        <v>15.7</v>
      </c>
      <c r="K37" s="1">
        <f t="shared" si="0"/>
        <v>7.7</v>
      </c>
      <c r="L37" s="1">
        <f t="shared" si="0"/>
        <v>11.9</v>
      </c>
      <c r="M37" s="1">
        <f t="shared" si="0"/>
        <v>13.9</v>
      </c>
    </row>
    <row r="39" spans="1:13" x14ac:dyDescent="0.2">
      <c r="A39" s="1" t="s">
        <v>3</v>
      </c>
      <c r="B39" s="1">
        <f>MAX(B4:M34)</f>
        <v>15.7</v>
      </c>
      <c r="D39" s="1" t="s">
        <v>4</v>
      </c>
      <c r="E39" s="3">
        <f>AVERAGE(B4:M34)</f>
        <v>7.7879310344827584</v>
      </c>
      <c r="G39" s="1" t="s">
        <v>5</v>
      </c>
      <c r="H39" s="3">
        <f>STDEV(B4:M34)</f>
        <v>3.1057432698660437</v>
      </c>
      <c r="J39" s="1" t="s">
        <v>6</v>
      </c>
      <c r="K39" s="1">
        <f>COUNT(B4:M34)</f>
        <v>58</v>
      </c>
      <c r="L39" s="1" t="s">
        <v>8</v>
      </c>
      <c r="M39" s="6">
        <f>100*K39/61</f>
        <v>95.081967213114751</v>
      </c>
    </row>
    <row r="41" spans="1:13" x14ac:dyDescent="0.2">
      <c r="A41" s="1" t="s">
        <v>7</v>
      </c>
      <c r="C41" s="3">
        <f>PERCENTILE(B4:M34,0.98)</f>
        <v>15.001999999999999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13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5.4</v>
      </c>
      <c r="C4" s="4"/>
      <c r="D4" s="4">
        <v>10</v>
      </c>
      <c r="E4" s="4">
        <v>6.2</v>
      </c>
      <c r="F4" s="4">
        <v>6.4</v>
      </c>
      <c r="G4" s="4"/>
      <c r="H4" s="4"/>
      <c r="I4" s="4"/>
      <c r="J4" s="4">
        <v>5.9</v>
      </c>
      <c r="K4" s="4">
        <v>6.8</v>
      </c>
      <c r="L4" s="4"/>
      <c r="M4" s="4"/>
    </row>
    <row r="5" spans="1:13" x14ac:dyDescent="0.2">
      <c r="A5" s="1">
        <v>2</v>
      </c>
      <c r="B5" s="3"/>
      <c r="C5" s="4"/>
      <c r="D5" s="4"/>
      <c r="E5" s="4"/>
      <c r="F5" s="4"/>
      <c r="G5" s="4"/>
      <c r="H5" s="4"/>
      <c r="I5" s="4">
        <v>13.9</v>
      </c>
      <c r="J5" s="4"/>
      <c r="K5" s="4"/>
      <c r="L5" s="4"/>
      <c r="M5" s="4"/>
    </row>
    <row r="6" spans="1:13" x14ac:dyDescent="0.2">
      <c r="A6" s="1">
        <v>3</v>
      </c>
      <c r="B6" s="3"/>
      <c r="C6" s="4">
        <v>8</v>
      </c>
      <c r="D6" s="4"/>
      <c r="E6" s="4"/>
      <c r="F6" s="4"/>
      <c r="G6" s="4">
        <v>5.9</v>
      </c>
      <c r="H6" s="4">
        <v>16.7</v>
      </c>
      <c r="I6" s="4"/>
      <c r="J6" s="4"/>
      <c r="K6" s="4"/>
      <c r="L6" s="4">
        <v>5.8</v>
      </c>
      <c r="M6" s="4">
        <v>5.2</v>
      </c>
    </row>
    <row r="7" spans="1:13" x14ac:dyDescent="0.2">
      <c r="A7" s="1">
        <v>4</v>
      </c>
      <c r="B7" s="3">
        <v>6.7</v>
      </c>
      <c r="C7" s="4"/>
      <c r="D7" s="4"/>
      <c r="E7" s="4">
        <v>6.3</v>
      </c>
      <c r="F7" s="4">
        <v>5.4</v>
      </c>
      <c r="G7" s="4"/>
      <c r="H7" s="4"/>
      <c r="I7" s="4"/>
      <c r="J7" s="4">
        <v>11.6</v>
      </c>
      <c r="K7" s="4">
        <v>5.4</v>
      </c>
      <c r="L7" s="4"/>
      <c r="M7" s="4"/>
    </row>
    <row r="8" spans="1:13" x14ac:dyDescent="0.2">
      <c r="A8" s="1">
        <v>5</v>
      </c>
      <c r="B8" s="3"/>
      <c r="C8" s="4"/>
      <c r="D8" s="4"/>
      <c r="E8" s="4"/>
      <c r="F8" s="4"/>
      <c r="G8" s="4"/>
      <c r="H8" s="4"/>
      <c r="I8" s="4">
        <v>5.7</v>
      </c>
      <c r="J8" s="4"/>
      <c r="K8" s="4"/>
      <c r="L8" s="4"/>
      <c r="M8" s="4"/>
    </row>
    <row r="9" spans="1:13" x14ac:dyDescent="0.2">
      <c r="A9" s="1">
        <v>6</v>
      </c>
      <c r="B9" s="3"/>
      <c r="C9" s="4">
        <v>12.8</v>
      </c>
      <c r="D9" s="4">
        <v>3.4</v>
      </c>
      <c r="E9" s="4"/>
      <c r="F9" s="4"/>
      <c r="G9" s="4">
        <v>6.7</v>
      </c>
      <c r="H9" s="4">
        <v>5.2</v>
      </c>
      <c r="I9" s="4"/>
      <c r="J9" s="4"/>
      <c r="K9" s="4"/>
      <c r="L9" s="4">
        <v>8.1999999999999993</v>
      </c>
      <c r="M9" s="4">
        <v>6.7</v>
      </c>
    </row>
    <row r="10" spans="1:13" x14ac:dyDescent="0.2">
      <c r="A10" s="1">
        <v>7</v>
      </c>
      <c r="B10" s="3">
        <v>9.3000000000000007</v>
      </c>
      <c r="C10" s="4"/>
      <c r="D10" s="4"/>
      <c r="E10" s="4">
        <v>6.1</v>
      </c>
      <c r="F10" s="4">
        <v>10.7</v>
      </c>
      <c r="G10" s="4"/>
      <c r="H10" s="4"/>
      <c r="I10" s="4"/>
      <c r="J10" s="4">
        <v>12.2</v>
      </c>
      <c r="K10" s="4">
        <v>3.5</v>
      </c>
      <c r="L10" s="4"/>
      <c r="M10" s="4"/>
    </row>
    <row r="11" spans="1:13" x14ac:dyDescent="0.2">
      <c r="A11" s="1">
        <v>8</v>
      </c>
      <c r="B11" s="3"/>
      <c r="C11" s="4"/>
      <c r="D11" s="4"/>
      <c r="E11" s="4"/>
      <c r="F11" s="4"/>
      <c r="G11" s="4"/>
      <c r="H11" s="4"/>
      <c r="I11" s="4">
        <v>15.2</v>
      </c>
      <c r="J11" s="4"/>
      <c r="K11" s="4"/>
      <c r="L11" s="4"/>
      <c r="M11" s="4"/>
    </row>
    <row r="12" spans="1:13" x14ac:dyDescent="0.2">
      <c r="A12" s="1">
        <v>9</v>
      </c>
      <c r="B12" s="3"/>
      <c r="C12" s="4" t="s">
        <v>28</v>
      </c>
      <c r="D12" s="4">
        <v>11.1</v>
      </c>
      <c r="E12" s="4"/>
      <c r="F12" s="4"/>
      <c r="G12" s="4">
        <v>5.4</v>
      </c>
      <c r="H12" s="4">
        <v>6.4</v>
      </c>
      <c r="I12" s="4"/>
      <c r="J12" s="4"/>
      <c r="K12" s="4"/>
      <c r="L12" s="4"/>
      <c r="M12" s="4">
        <v>3.7</v>
      </c>
    </row>
    <row r="13" spans="1:13" x14ac:dyDescent="0.2">
      <c r="A13" s="1">
        <v>10</v>
      </c>
      <c r="B13" s="3">
        <v>3.5</v>
      </c>
      <c r="C13" s="4"/>
      <c r="D13" s="4">
        <v>10.8</v>
      </c>
      <c r="E13" s="4">
        <v>7.5</v>
      </c>
      <c r="F13" s="4">
        <v>5.5</v>
      </c>
      <c r="G13" s="4"/>
      <c r="H13" s="4"/>
      <c r="I13" s="4"/>
      <c r="J13" s="4">
        <v>17.2</v>
      </c>
      <c r="K13" s="4">
        <v>16.5</v>
      </c>
      <c r="L13" s="4"/>
      <c r="M13" s="4"/>
    </row>
    <row r="14" spans="1:13" x14ac:dyDescent="0.2">
      <c r="A14" s="1">
        <v>11</v>
      </c>
      <c r="B14" s="3"/>
      <c r="C14" s="4"/>
      <c r="D14" s="4">
        <v>5.3</v>
      </c>
      <c r="E14" s="4"/>
      <c r="F14" s="4"/>
      <c r="G14" s="4"/>
      <c r="H14" s="4"/>
      <c r="I14" s="4">
        <v>5.2</v>
      </c>
      <c r="J14" s="4"/>
      <c r="K14" s="4"/>
      <c r="L14" s="4"/>
      <c r="M14" s="4"/>
    </row>
    <row r="15" spans="1:13" x14ac:dyDescent="0.2">
      <c r="A15" s="1">
        <v>12</v>
      </c>
      <c r="B15" s="3"/>
      <c r="C15" s="4">
        <v>9.1999999999999993</v>
      </c>
      <c r="D15" s="4">
        <v>7.2</v>
      </c>
      <c r="E15" s="4"/>
      <c r="F15" s="4"/>
      <c r="G15" s="4">
        <v>7.9</v>
      </c>
      <c r="H15" s="4">
        <v>10.1</v>
      </c>
      <c r="I15" s="4"/>
      <c r="J15" s="4"/>
      <c r="K15" s="4"/>
      <c r="L15" s="4"/>
      <c r="M15" s="4">
        <v>9.1999999999999993</v>
      </c>
    </row>
    <row r="16" spans="1:13" x14ac:dyDescent="0.2">
      <c r="A16" s="1">
        <v>13</v>
      </c>
      <c r="B16" s="3"/>
      <c r="C16" s="4"/>
      <c r="D16" s="4"/>
      <c r="E16" s="4">
        <v>9.1</v>
      </c>
      <c r="F16" s="4">
        <v>4.8</v>
      </c>
      <c r="G16" s="4"/>
      <c r="H16" s="4"/>
      <c r="I16" s="4"/>
      <c r="J16" s="4">
        <v>12.5</v>
      </c>
      <c r="K16" s="4">
        <v>7</v>
      </c>
      <c r="L16" s="4">
        <v>8.8000000000000007</v>
      </c>
      <c r="M16" s="4"/>
    </row>
    <row r="17" spans="1:13" x14ac:dyDescent="0.2">
      <c r="A17" s="1">
        <v>14</v>
      </c>
      <c r="B17" s="3"/>
      <c r="C17" s="4"/>
      <c r="D17" s="4">
        <v>9.1999999999999993</v>
      </c>
      <c r="E17" s="4"/>
      <c r="F17" s="4"/>
      <c r="G17" s="4"/>
      <c r="H17" s="4"/>
      <c r="I17" s="4">
        <v>4</v>
      </c>
      <c r="J17" s="4"/>
      <c r="K17" s="4"/>
      <c r="L17" s="4">
        <v>10.4</v>
      </c>
      <c r="M17" s="4"/>
    </row>
    <row r="18" spans="1:13" x14ac:dyDescent="0.2">
      <c r="A18" s="1">
        <v>15</v>
      </c>
      <c r="B18" s="3">
        <v>1.5</v>
      </c>
      <c r="C18" s="4"/>
      <c r="D18" s="4">
        <v>7.1</v>
      </c>
      <c r="E18" s="4"/>
      <c r="F18" s="4"/>
      <c r="G18" s="4">
        <v>17.8</v>
      </c>
      <c r="H18" s="4">
        <v>8.9</v>
      </c>
      <c r="I18" s="4"/>
      <c r="J18" s="4"/>
      <c r="K18" s="4"/>
      <c r="L18" s="4">
        <v>9.1</v>
      </c>
      <c r="M18" s="4">
        <v>9.6999999999999993</v>
      </c>
    </row>
    <row r="19" spans="1:13" x14ac:dyDescent="0.2">
      <c r="A19" s="1">
        <v>16</v>
      </c>
      <c r="B19" s="3">
        <v>2.5</v>
      </c>
      <c r="C19" s="4"/>
      <c r="D19" s="4"/>
      <c r="E19" s="4">
        <v>8.1</v>
      </c>
      <c r="F19" s="4">
        <v>6.1</v>
      </c>
      <c r="G19" s="4"/>
      <c r="H19" s="4"/>
      <c r="I19" s="4"/>
      <c r="J19" s="4">
        <v>12.7</v>
      </c>
      <c r="K19" s="4">
        <v>7</v>
      </c>
      <c r="L19" s="4"/>
      <c r="M19" s="4"/>
    </row>
    <row r="20" spans="1:13" x14ac:dyDescent="0.2">
      <c r="A20" s="1">
        <v>17</v>
      </c>
      <c r="B20" s="3"/>
      <c r="C20" s="4"/>
      <c r="D20" s="4">
        <v>10.199999999999999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1">
        <v>18</v>
      </c>
      <c r="B21" s="3"/>
      <c r="C21" s="4"/>
      <c r="D21" s="4"/>
      <c r="E21" s="4"/>
      <c r="F21" s="4"/>
      <c r="G21" s="4">
        <v>4.7</v>
      </c>
      <c r="H21" s="4">
        <v>9.4</v>
      </c>
      <c r="I21" s="4"/>
      <c r="J21" s="4"/>
      <c r="K21" s="4"/>
      <c r="L21" s="4">
        <v>6.5</v>
      </c>
      <c r="M21" s="4">
        <v>26.7</v>
      </c>
    </row>
    <row r="22" spans="1:13" x14ac:dyDescent="0.2">
      <c r="A22" s="1">
        <v>19</v>
      </c>
      <c r="B22" s="3">
        <v>11.4</v>
      </c>
      <c r="C22" s="4">
        <v>5.0999999999999996</v>
      </c>
      <c r="D22" s="4"/>
      <c r="E22" s="4">
        <v>5.8</v>
      </c>
      <c r="F22" s="4">
        <v>7.8</v>
      </c>
      <c r="G22" s="4"/>
      <c r="H22" s="4"/>
      <c r="I22" s="4"/>
      <c r="J22" s="4">
        <v>6.7</v>
      </c>
      <c r="K22" s="4">
        <v>7.2</v>
      </c>
      <c r="L22" s="4"/>
      <c r="M22" s="4"/>
    </row>
    <row r="23" spans="1:13" x14ac:dyDescent="0.2">
      <c r="A23" s="1">
        <v>20</v>
      </c>
      <c r="B23" s="3"/>
      <c r="C23" s="4">
        <v>5.4</v>
      </c>
      <c r="D23" s="4">
        <v>14.8</v>
      </c>
      <c r="E23" s="4"/>
      <c r="F23" s="4"/>
      <c r="G23" s="4"/>
      <c r="H23" s="4"/>
      <c r="I23" s="4">
        <v>6.8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11.2</v>
      </c>
      <c r="D24" s="4"/>
      <c r="E24" s="4"/>
      <c r="F24" s="4"/>
      <c r="G24" s="4">
        <v>12.1</v>
      </c>
      <c r="H24" s="4">
        <v>3.4</v>
      </c>
      <c r="I24" s="4">
        <v>5.5</v>
      </c>
      <c r="J24" s="4"/>
      <c r="K24" s="4"/>
      <c r="L24" s="4">
        <v>23.4</v>
      </c>
      <c r="M24" s="4"/>
    </row>
    <row r="25" spans="1:13" x14ac:dyDescent="0.2">
      <c r="A25" s="1">
        <v>22</v>
      </c>
      <c r="B25" s="3">
        <v>13.3</v>
      </c>
      <c r="C25" s="4"/>
      <c r="D25" s="4"/>
      <c r="E25" s="4">
        <v>10</v>
      </c>
      <c r="F25" s="4">
        <v>6.1</v>
      </c>
      <c r="G25" s="4"/>
      <c r="H25" s="4"/>
      <c r="I25" s="4"/>
      <c r="J25" s="4">
        <v>7.1</v>
      </c>
      <c r="K25" s="4">
        <v>14.8</v>
      </c>
      <c r="L25" s="4"/>
      <c r="M25" s="4"/>
    </row>
    <row r="26" spans="1:13" x14ac:dyDescent="0.2">
      <c r="A26" s="1">
        <v>23</v>
      </c>
      <c r="B26" s="3"/>
      <c r="C26" s="4"/>
      <c r="D26" s="4">
        <v>15.7</v>
      </c>
      <c r="E26" s="4"/>
      <c r="F26" s="4"/>
      <c r="G26" s="4"/>
      <c r="H26" s="4"/>
      <c r="I26" s="4">
        <v>8.5</v>
      </c>
      <c r="J26" s="4"/>
      <c r="K26" s="4"/>
      <c r="L26" s="4"/>
      <c r="M26" s="4"/>
    </row>
    <row r="27" spans="1:13" x14ac:dyDescent="0.2">
      <c r="A27" s="1">
        <v>24</v>
      </c>
      <c r="B27" s="3"/>
      <c r="C27" s="4"/>
      <c r="D27" s="4"/>
      <c r="E27" s="4"/>
      <c r="F27" s="4"/>
      <c r="G27" s="4">
        <v>11.2</v>
      </c>
      <c r="H27" s="4">
        <v>11.4</v>
      </c>
      <c r="I27" s="4"/>
      <c r="J27" s="4"/>
      <c r="K27" s="4"/>
      <c r="L27" s="4">
        <v>5.8</v>
      </c>
      <c r="M27" s="4"/>
    </row>
    <row r="28" spans="1:13" x14ac:dyDescent="0.2">
      <c r="A28" s="1">
        <v>25</v>
      </c>
      <c r="B28" s="3">
        <v>7.3</v>
      </c>
      <c r="C28" s="4"/>
      <c r="D28" s="4"/>
      <c r="E28" s="4">
        <v>4.5</v>
      </c>
      <c r="F28" s="4">
        <v>12.4</v>
      </c>
      <c r="G28" s="4"/>
      <c r="H28" s="4"/>
      <c r="I28" s="4"/>
      <c r="J28" s="4">
        <v>7.7</v>
      </c>
      <c r="K28" s="4">
        <v>8</v>
      </c>
      <c r="L28" s="4"/>
      <c r="M28" s="4"/>
    </row>
    <row r="29" spans="1:13" x14ac:dyDescent="0.2">
      <c r="A29" s="1">
        <v>26</v>
      </c>
      <c r="B29" s="3"/>
      <c r="C29" s="4"/>
      <c r="D29" s="4">
        <v>5.3</v>
      </c>
      <c r="E29" s="4"/>
      <c r="F29" s="4"/>
      <c r="G29" s="4"/>
      <c r="H29" s="4"/>
      <c r="I29" s="4">
        <v>10.5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7.3</v>
      </c>
      <c r="D30" s="4"/>
      <c r="E30" s="4"/>
      <c r="F30" s="4"/>
      <c r="G30" s="4">
        <v>7.5</v>
      </c>
      <c r="H30" s="4">
        <v>6</v>
      </c>
      <c r="I30" s="4"/>
      <c r="J30" s="4"/>
      <c r="K30" s="4"/>
      <c r="L30" s="4">
        <v>6.7</v>
      </c>
      <c r="M30" s="4">
        <v>8.8000000000000007</v>
      </c>
    </row>
    <row r="31" spans="1:13" x14ac:dyDescent="0.2">
      <c r="A31" s="1">
        <v>28</v>
      </c>
      <c r="B31" s="3">
        <v>13.3</v>
      </c>
      <c r="C31" s="4"/>
      <c r="D31" s="4"/>
      <c r="E31" s="4">
        <v>9</v>
      </c>
      <c r="F31" s="4">
        <v>6.5</v>
      </c>
      <c r="G31" s="4"/>
      <c r="H31" s="4"/>
      <c r="I31" s="4"/>
      <c r="J31" s="4">
        <v>9.9</v>
      </c>
      <c r="K31" s="4">
        <v>9</v>
      </c>
      <c r="L31" s="4"/>
      <c r="M31" s="4">
        <v>9.6</v>
      </c>
    </row>
    <row r="32" spans="1:13" x14ac:dyDescent="0.2">
      <c r="A32" s="1">
        <v>29</v>
      </c>
      <c r="B32" s="3"/>
      <c r="C32" s="4"/>
      <c r="D32" s="4">
        <v>7.6</v>
      </c>
      <c r="E32" s="4"/>
      <c r="F32" s="4"/>
      <c r="G32" s="4"/>
      <c r="H32" s="4"/>
      <c r="I32" s="4">
        <v>20.8</v>
      </c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>
        <v>8.1999999999999993</v>
      </c>
      <c r="H33" s="4">
        <v>11.9</v>
      </c>
      <c r="I33" s="4"/>
      <c r="J33" s="4"/>
      <c r="K33" s="4"/>
      <c r="L33" s="4">
        <v>18.100000000000001</v>
      </c>
      <c r="M33" s="4">
        <v>16.600000000000001</v>
      </c>
    </row>
    <row r="34" spans="1:13" x14ac:dyDescent="0.2">
      <c r="A34" s="1">
        <v>31</v>
      </c>
      <c r="B34" s="3">
        <v>4.2</v>
      </c>
      <c r="C34" s="4"/>
      <c r="D34" s="4"/>
      <c r="E34" s="4"/>
      <c r="F34" s="4">
        <v>3</v>
      </c>
      <c r="G34" s="4"/>
      <c r="H34" s="4"/>
      <c r="I34" s="4"/>
      <c r="J34" s="4"/>
      <c r="K34" s="4">
        <v>5.9</v>
      </c>
      <c r="L34" s="4"/>
      <c r="M34" s="4">
        <v>11.8</v>
      </c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13.3</v>
      </c>
      <c r="C37" s="1">
        <f t="shared" ref="C37:M37" si="0">MAX(C4:C34)</f>
        <v>12.8</v>
      </c>
      <c r="D37" s="1">
        <f t="shared" si="0"/>
        <v>15.7</v>
      </c>
      <c r="E37" s="1">
        <f t="shared" si="0"/>
        <v>10</v>
      </c>
      <c r="F37" s="1">
        <f t="shared" si="0"/>
        <v>12.4</v>
      </c>
      <c r="G37" s="1">
        <f t="shared" si="0"/>
        <v>17.8</v>
      </c>
      <c r="H37" s="1">
        <f t="shared" si="0"/>
        <v>16.7</v>
      </c>
      <c r="I37" s="1">
        <f t="shared" si="0"/>
        <v>20.8</v>
      </c>
      <c r="J37" s="1">
        <f t="shared" si="0"/>
        <v>17.2</v>
      </c>
      <c r="K37" s="1">
        <f t="shared" si="0"/>
        <v>16.5</v>
      </c>
      <c r="L37" s="1">
        <f t="shared" si="0"/>
        <v>23.4</v>
      </c>
      <c r="M37" s="1">
        <f t="shared" si="0"/>
        <v>26.7</v>
      </c>
    </row>
    <row r="39" spans="1:13" x14ac:dyDescent="0.2">
      <c r="A39" s="1" t="s">
        <v>3</v>
      </c>
      <c r="B39" s="1">
        <f>MAX(B4:M34)</f>
        <v>26.7</v>
      </c>
      <c r="D39" s="1" t="s">
        <v>4</v>
      </c>
      <c r="E39" s="3">
        <f>AVERAGE(B4:M34)</f>
        <v>8.786178861788617</v>
      </c>
      <c r="G39" s="1" t="s">
        <v>5</v>
      </c>
      <c r="H39" s="3">
        <f>STDEV(B4:M34)</f>
        <v>4.2409078289498261</v>
      </c>
      <c r="J39" s="1" t="s">
        <v>6</v>
      </c>
      <c r="K39" s="1">
        <f>COUNT(B4:M34)</f>
        <v>123</v>
      </c>
      <c r="L39" s="1" t="s">
        <v>8</v>
      </c>
      <c r="M39" s="6">
        <f>100*K39/122</f>
        <v>100.81967213114754</v>
      </c>
    </row>
    <row r="41" spans="1:13" x14ac:dyDescent="0.2">
      <c r="A41" s="1" t="s">
        <v>7</v>
      </c>
      <c r="C41" s="3">
        <f>PERCENTILE(B4:M34,0.98)</f>
        <v>19.612000000000009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14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6</v>
      </c>
      <c r="C4" s="4"/>
      <c r="D4" s="4"/>
      <c r="E4" s="4">
        <v>4.7</v>
      </c>
      <c r="F4" s="4">
        <v>4</v>
      </c>
      <c r="G4" s="4"/>
      <c r="H4" s="4"/>
      <c r="I4" s="4"/>
      <c r="J4" s="4"/>
      <c r="K4" s="4">
        <v>7.9</v>
      </c>
      <c r="L4" s="4"/>
      <c r="M4" s="4"/>
    </row>
    <row r="5" spans="1:13" x14ac:dyDescent="0.2">
      <c r="A5" s="1">
        <v>2</v>
      </c>
      <c r="B5" s="3"/>
      <c r="C5" s="4"/>
      <c r="D5" s="4">
        <v>7.9</v>
      </c>
      <c r="E5" s="4"/>
      <c r="F5" s="4"/>
      <c r="G5" s="4"/>
      <c r="H5" s="4"/>
      <c r="I5" s="4">
        <v>13.1</v>
      </c>
      <c r="J5" s="4"/>
      <c r="K5" s="4"/>
      <c r="L5" s="4"/>
      <c r="M5" s="4"/>
    </row>
    <row r="6" spans="1:13" x14ac:dyDescent="0.2">
      <c r="A6" s="1">
        <v>3</v>
      </c>
      <c r="B6" s="3"/>
      <c r="C6" s="4">
        <v>6.7</v>
      </c>
      <c r="D6" s="4"/>
      <c r="E6" s="4"/>
      <c r="F6" s="4"/>
      <c r="G6" s="4">
        <v>4.8</v>
      </c>
      <c r="H6" s="4">
        <v>11</v>
      </c>
      <c r="I6" s="4"/>
      <c r="J6" s="4"/>
      <c r="K6" s="4"/>
      <c r="L6" s="4">
        <v>6.5</v>
      </c>
      <c r="M6" s="4">
        <v>4.8</v>
      </c>
    </row>
    <row r="7" spans="1:13" x14ac:dyDescent="0.2">
      <c r="A7" s="1">
        <v>4</v>
      </c>
      <c r="B7" s="3"/>
      <c r="C7" s="4"/>
      <c r="D7" s="4"/>
      <c r="E7" s="4">
        <v>6.1</v>
      </c>
      <c r="F7" s="4">
        <v>4.0999999999999996</v>
      </c>
      <c r="G7" s="4"/>
      <c r="H7" s="4"/>
      <c r="I7" s="4"/>
      <c r="J7" s="4">
        <v>9.9</v>
      </c>
      <c r="K7" s="4">
        <v>3.5</v>
      </c>
      <c r="L7" s="4"/>
      <c r="M7" s="4"/>
    </row>
    <row r="8" spans="1:13" x14ac:dyDescent="0.2">
      <c r="A8" s="1">
        <v>5</v>
      </c>
      <c r="B8" s="3"/>
      <c r="C8" s="4"/>
      <c r="D8" s="4">
        <v>6.3</v>
      </c>
      <c r="E8" s="4"/>
      <c r="F8" s="4"/>
      <c r="G8" s="4"/>
      <c r="H8" s="4"/>
      <c r="I8" s="4">
        <v>9</v>
      </c>
      <c r="J8" s="4"/>
      <c r="K8" s="4"/>
      <c r="L8" s="4"/>
      <c r="M8" s="4"/>
    </row>
    <row r="9" spans="1:13" x14ac:dyDescent="0.2">
      <c r="A9" s="1">
        <v>6</v>
      </c>
      <c r="B9" s="3"/>
      <c r="C9" s="4">
        <v>9.9</v>
      </c>
      <c r="D9" s="4"/>
      <c r="E9" s="4"/>
      <c r="F9" s="4"/>
      <c r="G9" s="4">
        <v>6.2</v>
      </c>
      <c r="H9" s="4">
        <v>3.4</v>
      </c>
      <c r="I9" s="4"/>
      <c r="J9" s="4"/>
      <c r="K9" s="4"/>
      <c r="L9" s="4">
        <v>4.0999999999999996</v>
      </c>
      <c r="M9" s="4"/>
    </row>
    <row r="10" spans="1:13" x14ac:dyDescent="0.2">
      <c r="A10" s="1">
        <v>7</v>
      </c>
      <c r="B10" s="3"/>
      <c r="C10" s="4"/>
      <c r="D10" s="4"/>
      <c r="E10" s="4">
        <v>4.2</v>
      </c>
      <c r="F10" s="4">
        <v>6.4</v>
      </c>
      <c r="G10" s="4"/>
      <c r="H10" s="4"/>
      <c r="I10" s="4"/>
      <c r="J10" s="4">
        <v>14.4</v>
      </c>
      <c r="K10" s="4">
        <v>1.7</v>
      </c>
      <c r="L10" s="4"/>
      <c r="M10" s="4"/>
    </row>
    <row r="11" spans="1:13" x14ac:dyDescent="0.2">
      <c r="A11" s="1">
        <v>8</v>
      </c>
      <c r="B11" s="3"/>
      <c r="C11" s="4"/>
      <c r="D11" s="4">
        <v>19.5</v>
      </c>
      <c r="E11" s="4"/>
      <c r="F11" s="4"/>
      <c r="G11" s="4"/>
      <c r="H11" s="4"/>
      <c r="I11" s="4">
        <v>14.6</v>
      </c>
      <c r="J11" s="4"/>
      <c r="K11" s="4"/>
      <c r="L11" s="4"/>
      <c r="M11" s="4"/>
    </row>
    <row r="12" spans="1:13" x14ac:dyDescent="0.2">
      <c r="A12" s="1">
        <v>9</v>
      </c>
      <c r="B12" s="3"/>
      <c r="C12" s="4">
        <v>8.1999999999999993</v>
      </c>
      <c r="D12" s="4"/>
      <c r="E12" s="4"/>
      <c r="F12" s="4"/>
      <c r="G12" s="4">
        <v>2.8</v>
      </c>
      <c r="H12" s="4">
        <v>4.0999999999999996</v>
      </c>
      <c r="I12" s="4"/>
      <c r="J12" s="4"/>
      <c r="K12" s="4"/>
      <c r="L12" s="4">
        <v>8</v>
      </c>
      <c r="M12" s="4">
        <v>4.7</v>
      </c>
    </row>
    <row r="13" spans="1:13" x14ac:dyDescent="0.2">
      <c r="A13" s="1">
        <v>10</v>
      </c>
      <c r="B13" s="3"/>
      <c r="C13" s="4"/>
      <c r="D13" s="4"/>
      <c r="E13" s="4">
        <v>6.1</v>
      </c>
      <c r="F13" s="4">
        <v>3.7</v>
      </c>
      <c r="G13" s="4"/>
      <c r="H13" s="4"/>
      <c r="I13" s="4"/>
      <c r="J13" s="4">
        <v>15.6</v>
      </c>
      <c r="K13" s="4">
        <v>9.4</v>
      </c>
      <c r="L13" s="4"/>
      <c r="M13" s="4"/>
    </row>
    <row r="14" spans="1:13" x14ac:dyDescent="0.2">
      <c r="A14" s="1">
        <v>11</v>
      </c>
      <c r="B14" s="3"/>
      <c r="C14" s="4"/>
      <c r="D14" s="4">
        <v>4.2</v>
      </c>
      <c r="E14" s="4"/>
      <c r="F14" s="4"/>
      <c r="G14" s="4"/>
      <c r="H14" s="4"/>
      <c r="I14" s="4">
        <v>2.8</v>
      </c>
      <c r="J14" s="4"/>
      <c r="K14" s="4"/>
      <c r="L14" s="4"/>
      <c r="M14" s="4"/>
    </row>
    <row r="15" spans="1:13" x14ac:dyDescent="0.2">
      <c r="A15" s="1">
        <v>12</v>
      </c>
      <c r="B15" s="3"/>
      <c r="C15" s="4">
        <v>5</v>
      </c>
      <c r="D15" s="4"/>
      <c r="E15" s="4"/>
      <c r="F15" s="4"/>
      <c r="G15" s="4">
        <v>7.6</v>
      </c>
      <c r="H15" s="4">
        <v>7</v>
      </c>
      <c r="I15" s="4"/>
      <c r="J15" s="4"/>
      <c r="K15" s="4"/>
      <c r="L15" s="4">
        <v>8.5</v>
      </c>
      <c r="M15" s="4">
        <v>3.6</v>
      </c>
    </row>
    <row r="16" spans="1:13" x14ac:dyDescent="0.2">
      <c r="A16" s="1">
        <v>13</v>
      </c>
      <c r="B16" s="3"/>
      <c r="C16" s="4"/>
      <c r="D16" s="4"/>
      <c r="E16" s="4">
        <v>5.8</v>
      </c>
      <c r="F16" s="4">
        <v>4.7</v>
      </c>
      <c r="G16" s="4"/>
      <c r="H16" s="4"/>
      <c r="I16" s="4"/>
      <c r="J16" s="4">
        <v>10.4</v>
      </c>
      <c r="K16" s="4">
        <v>7.3</v>
      </c>
      <c r="L16" s="4"/>
      <c r="M16" s="4"/>
    </row>
    <row r="17" spans="1:13" x14ac:dyDescent="0.2">
      <c r="A17" s="1">
        <v>14</v>
      </c>
      <c r="B17" s="3"/>
      <c r="C17" s="4"/>
      <c r="D17" s="4">
        <v>5.8</v>
      </c>
      <c r="E17" s="4"/>
      <c r="F17" s="4"/>
      <c r="G17" s="4"/>
      <c r="H17" s="4"/>
      <c r="I17" s="4">
        <v>3.3</v>
      </c>
      <c r="J17" s="4"/>
      <c r="K17" s="4"/>
      <c r="L17" s="4"/>
      <c r="M17" s="4"/>
    </row>
    <row r="18" spans="1:13" x14ac:dyDescent="0.2">
      <c r="A18" s="1">
        <v>15</v>
      </c>
      <c r="B18" s="3"/>
      <c r="C18" s="4">
        <v>7.2</v>
      </c>
      <c r="D18" s="4"/>
      <c r="E18" s="4"/>
      <c r="F18" s="4"/>
      <c r="G18" s="4">
        <v>13.8</v>
      </c>
      <c r="H18" s="4"/>
      <c r="I18" s="4"/>
      <c r="J18" s="4"/>
      <c r="K18" s="4"/>
      <c r="L18" s="4">
        <v>10.3</v>
      </c>
      <c r="M18" s="4">
        <v>5.6</v>
      </c>
    </row>
    <row r="19" spans="1:13" x14ac:dyDescent="0.2">
      <c r="A19" s="1">
        <v>16</v>
      </c>
      <c r="B19" s="3"/>
      <c r="C19" s="4"/>
      <c r="D19" s="4"/>
      <c r="E19" s="4">
        <v>6.4</v>
      </c>
      <c r="F19" s="4">
        <v>7.6</v>
      </c>
      <c r="G19" s="4"/>
      <c r="H19" s="4"/>
      <c r="I19" s="4"/>
      <c r="J19" s="4">
        <v>14</v>
      </c>
      <c r="K19" s="4">
        <v>5.7</v>
      </c>
      <c r="L19" s="4"/>
      <c r="M19" s="4"/>
    </row>
    <row r="20" spans="1:13" x14ac:dyDescent="0.2">
      <c r="A20" s="1">
        <v>17</v>
      </c>
      <c r="B20" s="3"/>
      <c r="C20" s="4"/>
      <c r="D20" s="4">
        <v>15.3</v>
      </c>
      <c r="E20" s="4"/>
      <c r="F20" s="4"/>
      <c r="G20" s="4"/>
      <c r="H20" s="4"/>
      <c r="I20" s="4">
        <v>8</v>
      </c>
      <c r="J20" s="4"/>
      <c r="K20" s="4"/>
      <c r="L20" s="4"/>
      <c r="M20" s="4"/>
    </row>
    <row r="21" spans="1:13" x14ac:dyDescent="0.2">
      <c r="A21" s="1">
        <v>18</v>
      </c>
      <c r="B21" s="3"/>
      <c r="C21" s="4">
        <v>2.1</v>
      </c>
      <c r="D21" s="4"/>
      <c r="E21" s="4"/>
      <c r="F21" s="4"/>
      <c r="G21" s="4">
        <v>4.5999999999999996</v>
      </c>
      <c r="H21" s="4">
        <v>4.2</v>
      </c>
      <c r="I21" s="4"/>
      <c r="J21" s="4"/>
      <c r="K21" s="4"/>
      <c r="L21" s="4">
        <v>4.8</v>
      </c>
      <c r="M21" s="4">
        <v>15.1</v>
      </c>
    </row>
    <row r="22" spans="1:13" x14ac:dyDescent="0.2">
      <c r="A22" s="1">
        <v>19</v>
      </c>
      <c r="B22" s="3">
        <v>7.4</v>
      </c>
      <c r="C22" s="4"/>
      <c r="D22" s="4"/>
      <c r="E22" s="4">
        <v>4.8</v>
      </c>
      <c r="F22" s="4">
        <v>8</v>
      </c>
      <c r="G22" s="4"/>
      <c r="H22" s="4"/>
      <c r="I22" s="4"/>
      <c r="J22" s="4">
        <v>5.2</v>
      </c>
      <c r="K22" s="4">
        <v>7.4</v>
      </c>
      <c r="L22" s="4"/>
      <c r="M22" s="4"/>
    </row>
    <row r="23" spans="1:13" x14ac:dyDescent="0.2">
      <c r="A23" s="1">
        <v>20</v>
      </c>
      <c r="B23" s="3"/>
      <c r="C23" s="4"/>
      <c r="D23" s="4">
        <v>6.6</v>
      </c>
      <c r="E23" s="4"/>
      <c r="F23" s="4"/>
      <c r="G23" s="4"/>
      <c r="H23" s="4"/>
      <c r="I23" s="4">
        <v>6.5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1.3</v>
      </c>
      <c r="D24" s="4"/>
      <c r="E24" s="4"/>
      <c r="F24" s="4"/>
      <c r="G24" s="4">
        <v>12.6</v>
      </c>
      <c r="H24" s="4">
        <v>4</v>
      </c>
      <c r="I24" s="4"/>
      <c r="J24" s="4"/>
      <c r="K24" s="4"/>
      <c r="L24" s="4">
        <v>11.3</v>
      </c>
      <c r="M24" s="4">
        <v>4.9000000000000004</v>
      </c>
    </row>
    <row r="25" spans="1:13" x14ac:dyDescent="0.2">
      <c r="A25" s="1">
        <v>22</v>
      </c>
      <c r="B25" s="3">
        <v>8</v>
      </c>
      <c r="C25" s="4"/>
      <c r="D25" s="4"/>
      <c r="E25" s="4">
        <v>6.8</v>
      </c>
      <c r="F25" s="4">
        <v>3.8</v>
      </c>
      <c r="G25" s="4"/>
      <c r="H25" s="4"/>
      <c r="I25" s="4"/>
      <c r="J25" s="4">
        <v>3.6</v>
      </c>
      <c r="K25" s="4">
        <v>10.199999999999999</v>
      </c>
      <c r="L25" s="4"/>
      <c r="M25" s="4"/>
    </row>
    <row r="26" spans="1:13" x14ac:dyDescent="0.2">
      <c r="A26" s="1">
        <v>23</v>
      </c>
      <c r="B26" s="3"/>
      <c r="C26" s="4"/>
      <c r="D26" s="4">
        <v>12</v>
      </c>
      <c r="E26" s="4"/>
      <c r="F26" s="4"/>
      <c r="G26" s="4"/>
      <c r="H26" s="4"/>
      <c r="I26" s="4">
        <v>4.5999999999999996</v>
      </c>
      <c r="J26" s="4"/>
      <c r="K26" s="4"/>
      <c r="L26" s="4"/>
      <c r="M26" s="4"/>
    </row>
    <row r="27" spans="1:13" x14ac:dyDescent="0.2">
      <c r="A27" s="1">
        <v>24</v>
      </c>
      <c r="B27" s="3"/>
      <c r="C27" s="4">
        <v>7.3</v>
      </c>
      <c r="D27" s="4"/>
      <c r="E27" s="4"/>
      <c r="F27" s="4"/>
      <c r="G27" s="4">
        <v>10.199999999999999</v>
      </c>
      <c r="H27" s="4">
        <v>11.4</v>
      </c>
      <c r="I27" s="4"/>
      <c r="J27" s="4"/>
      <c r="K27" s="4"/>
      <c r="L27" s="4">
        <v>4.9000000000000004</v>
      </c>
      <c r="M27" s="4">
        <v>7.8</v>
      </c>
    </row>
    <row r="28" spans="1:13" x14ac:dyDescent="0.2">
      <c r="A28" s="1">
        <v>25</v>
      </c>
      <c r="B28" s="3">
        <v>9.1999999999999993</v>
      </c>
      <c r="C28" s="4"/>
      <c r="D28" s="4"/>
      <c r="E28" s="4">
        <v>4.3</v>
      </c>
      <c r="F28" s="4">
        <v>7.7</v>
      </c>
      <c r="G28" s="4"/>
      <c r="H28" s="4"/>
      <c r="I28" s="4"/>
      <c r="J28" s="4">
        <v>7</v>
      </c>
      <c r="K28" s="4">
        <v>8</v>
      </c>
      <c r="L28" s="4"/>
      <c r="M28" s="4"/>
    </row>
    <row r="29" spans="1:13" x14ac:dyDescent="0.2">
      <c r="A29" s="1">
        <v>26</v>
      </c>
      <c r="B29" s="3"/>
      <c r="C29" s="4"/>
      <c r="D29" s="4">
        <v>12.8</v>
      </c>
      <c r="E29" s="4"/>
      <c r="F29" s="4"/>
      <c r="G29" s="4"/>
      <c r="H29" s="4"/>
      <c r="I29" s="4">
        <v>6.4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1.1000000000000001</v>
      </c>
      <c r="D30" s="4"/>
      <c r="E30" s="4"/>
      <c r="F30" s="4"/>
      <c r="G30" s="4">
        <v>5.8</v>
      </c>
      <c r="H30" s="4">
        <v>7.1</v>
      </c>
      <c r="I30" s="4"/>
      <c r="J30" s="4"/>
      <c r="K30" s="4"/>
      <c r="L30" s="4">
        <v>4.8</v>
      </c>
      <c r="M30" s="4">
        <v>8</v>
      </c>
    </row>
    <row r="31" spans="1:13" x14ac:dyDescent="0.2">
      <c r="A31" s="1">
        <v>28</v>
      </c>
      <c r="B31" s="3">
        <v>7</v>
      </c>
      <c r="C31" s="4"/>
      <c r="D31" s="4"/>
      <c r="E31" s="4">
        <v>6.6</v>
      </c>
      <c r="F31" s="4">
        <v>6.3</v>
      </c>
      <c r="G31" s="4"/>
      <c r="H31" s="4"/>
      <c r="I31" s="4"/>
      <c r="J31" s="4">
        <v>10</v>
      </c>
      <c r="K31" s="4">
        <v>8.1</v>
      </c>
      <c r="L31" s="4"/>
      <c r="M31" s="4"/>
    </row>
    <row r="32" spans="1:13" x14ac:dyDescent="0.2">
      <c r="A32" s="1">
        <v>29</v>
      </c>
      <c r="B32" s="3"/>
      <c r="C32" s="4"/>
      <c r="D32" s="4">
        <v>11.4</v>
      </c>
      <c r="E32" s="4"/>
      <c r="F32" s="4"/>
      <c r="G32" s="4"/>
      <c r="H32" s="4"/>
      <c r="I32" s="4">
        <v>14.8</v>
      </c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>
        <v>7.1</v>
      </c>
      <c r="H33" s="4">
        <v>14.8</v>
      </c>
      <c r="I33" s="4"/>
      <c r="J33" s="4"/>
      <c r="K33" s="4"/>
      <c r="L33" s="4">
        <v>25.3</v>
      </c>
      <c r="M33" s="4"/>
    </row>
    <row r="34" spans="1:13" x14ac:dyDescent="0.2">
      <c r="A34" s="1">
        <v>31</v>
      </c>
      <c r="B34" s="3">
        <v>3.3</v>
      </c>
      <c r="C34" s="4"/>
      <c r="D34" s="4"/>
      <c r="E34" s="4"/>
      <c r="F34" s="4">
        <v>3.3</v>
      </c>
      <c r="G34" s="4"/>
      <c r="H34" s="4"/>
      <c r="I34" s="4"/>
      <c r="J34" s="4"/>
      <c r="K34" s="4">
        <v>4.7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9.1999999999999993</v>
      </c>
      <c r="C37" s="1">
        <f t="shared" ref="C37:M37" si="0">MAX(C4:C34)</f>
        <v>9.9</v>
      </c>
      <c r="D37" s="1">
        <f t="shared" si="0"/>
        <v>19.5</v>
      </c>
      <c r="E37" s="1">
        <f t="shared" si="0"/>
        <v>6.8</v>
      </c>
      <c r="F37" s="1">
        <f t="shared" si="0"/>
        <v>8</v>
      </c>
      <c r="G37" s="1">
        <f t="shared" si="0"/>
        <v>13.8</v>
      </c>
      <c r="H37" s="1">
        <f t="shared" si="0"/>
        <v>14.8</v>
      </c>
      <c r="I37" s="1">
        <f t="shared" si="0"/>
        <v>14.8</v>
      </c>
      <c r="J37" s="1">
        <f t="shared" si="0"/>
        <v>15.6</v>
      </c>
      <c r="K37" s="1">
        <f t="shared" si="0"/>
        <v>10.199999999999999</v>
      </c>
      <c r="L37" s="1">
        <f t="shared" si="0"/>
        <v>25.3</v>
      </c>
      <c r="M37" s="1">
        <f t="shared" si="0"/>
        <v>15.1</v>
      </c>
    </row>
    <row r="39" spans="1:13" x14ac:dyDescent="0.2">
      <c r="A39" s="1" t="s">
        <v>3</v>
      </c>
      <c r="B39" s="1">
        <f>MAX(B4:M34)</f>
        <v>25.3</v>
      </c>
      <c r="D39" s="1" t="s">
        <v>4</v>
      </c>
      <c r="E39" s="3">
        <f>AVERAGE(B4:M34)</f>
        <v>7.4292035398230061</v>
      </c>
      <c r="G39" s="1" t="s">
        <v>5</v>
      </c>
      <c r="H39" s="3">
        <f>STDEV(B4:M34)</f>
        <v>3.9340019930620262</v>
      </c>
      <c r="J39" s="1" t="s">
        <v>6</v>
      </c>
      <c r="K39" s="1">
        <f>COUNT(B4:M34)</f>
        <v>113</v>
      </c>
      <c r="L39" s="1" t="s">
        <v>8</v>
      </c>
      <c r="M39" s="6">
        <f>100*K39/122</f>
        <v>92.622950819672127</v>
      </c>
    </row>
    <row r="41" spans="1:13" x14ac:dyDescent="0.2">
      <c r="A41" s="1" t="s">
        <v>7</v>
      </c>
      <c r="C41" s="3">
        <f>PERCENTILE(B4:M34,0.98)</f>
        <v>15.527999999999997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5" x14ac:dyDescent="0.2">
      <c r="F1" s="1" t="s">
        <v>15</v>
      </c>
    </row>
    <row r="2" spans="1:15" x14ac:dyDescent="0.2">
      <c r="E2" s="1" t="s">
        <v>1</v>
      </c>
    </row>
    <row r="3" spans="1:15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5" x14ac:dyDescent="0.2">
      <c r="A4" s="1">
        <v>1</v>
      </c>
      <c r="B4" s="3"/>
      <c r="C4" s="4"/>
      <c r="D4" s="4"/>
      <c r="E4" s="4"/>
      <c r="F4" s="4"/>
      <c r="G4" s="4"/>
      <c r="H4" s="4"/>
      <c r="I4" s="4"/>
      <c r="J4" s="4">
        <v>10.7</v>
      </c>
      <c r="K4" s="4"/>
      <c r="L4" s="4"/>
      <c r="M4" s="4"/>
      <c r="N4" s="4"/>
      <c r="O4" s="4"/>
    </row>
    <row r="5" spans="1:15" x14ac:dyDescent="0.2">
      <c r="A5" s="1">
        <v>2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">
      <c r="A6" s="1">
        <v>3</v>
      </c>
      <c r="B6" s="3"/>
      <c r="C6" s="4"/>
      <c r="D6" s="4"/>
      <c r="E6" s="4"/>
      <c r="F6" s="4"/>
      <c r="G6" s="4"/>
      <c r="H6" s="4">
        <v>9.4</v>
      </c>
      <c r="I6" s="4"/>
      <c r="J6" s="4"/>
      <c r="K6" s="4"/>
      <c r="L6" s="4"/>
      <c r="M6" s="4"/>
      <c r="N6" s="4"/>
      <c r="O6" s="4"/>
    </row>
    <row r="7" spans="1:15" x14ac:dyDescent="0.2">
      <c r="A7" s="1">
        <v>4</v>
      </c>
      <c r="B7" s="3"/>
      <c r="C7" s="4"/>
      <c r="D7" s="4"/>
      <c r="E7" s="4"/>
      <c r="F7" s="4">
        <v>5.3</v>
      </c>
      <c r="G7" s="4"/>
      <c r="H7" s="4"/>
      <c r="I7" s="4"/>
      <c r="J7" s="4"/>
      <c r="K7" s="4"/>
      <c r="L7" s="4"/>
      <c r="M7" s="4"/>
      <c r="N7" s="4"/>
      <c r="O7" s="4"/>
    </row>
    <row r="8" spans="1:15" x14ac:dyDescent="0.2">
      <c r="A8" s="1">
        <v>5</v>
      </c>
      <c r="B8" s="3"/>
      <c r="C8" s="4"/>
      <c r="D8" s="4">
        <v>6.8</v>
      </c>
      <c r="E8" s="4"/>
      <c r="F8" s="4"/>
      <c r="G8" s="4"/>
      <c r="H8" s="4"/>
      <c r="I8" s="4"/>
      <c r="J8" s="4"/>
      <c r="K8" s="4"/>
      <c r="L8" s="4"/>
      <c r="M8" s="4"/>
    </row>
    <row r="9" spans="1:15" x14ac:dyDescent="0.2">
      <c r="A9" s="1">
        <v>6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>
        <v>5.8</v>
      </c>
    </row>
    <row r="10" spans="1:15" x14ac:dyDescent="0.2">
      <c r="A10" s="1">
        <v>7</v>
      </c>
      <c r="B10" s="3"/>
      <c r="C10" s="4"/>
      <c r="D10" s="4"/>
      <c r="E10" s="4"/>
      <c r="F10" s="4"/>
      <c r="G10" s="4"/>
      <c r="H10" s="4"/>
      <c r="I10" s="4"/>
      <c r="J10" s="4"/>
      <c r="K10" s="4">
        <v>3.7</v>
      </c>
      <c r="L10" s="4"/>
      <c r="M10" s="4"/>
    </row>
    <row r="11" spans="1:15" x14ac:dyDescent="0.2">
      <c r="A11" s="1">
        <v>8</v>
      </c>
      <c r="B11" s="3"/>
      <c r="C11" s="4"/>
      <c r="D11" s="4"/>
      <c r="E11" s="4"/>
      <c r="F11" s="4"/>
      <c r="G11" s="4"/>
      <c r="H11" s="4"/>
      <c r="I11" s="4">
        <v>13.8</v>
      </c>
      <c r="J11" s="4"/>
      <c r="K11" s="4"/>
      <c r="L11" s="4"/>
      <c r="M11" s="4"/>
    </row>
    <row r="12" spans="1:15" x14ac:dyDescent="0.2">
      <c r="A12" s="1">
        <v>9</v>
      </c>
      <c r="B12" s="3"/>
      <c r="C12" s="4">
        <v>9.1</v>
      </c>
      <c r="D12" s="4"/>
      <c r="E12" s="4"/>
      <c r="F12" s="4"/>
      <c r="G12" s="4">
        <v>3.3</v>
      </c>
      <c r="H12" s="4"/>
      <c r="I12" s="4"/>
      <c r="J12" s="4"/>
      <c r="K12" s="4"/>
      <c r="L12" s="4"/>
      <c r="M12" s="4"/>
    </row>
    <row r="13" spans="1:15" x14ac:dyDescent="0.2">
      <c r="A13" s="1">
        <v>10</v>
      </c>
      <c r="B13" s="3"/>
      <c r="C13" s="4"/>
      <c r="D13" s="4"/>
      <c r="E13" s="4">
        <v>6.1</v>
      </c>
      <c r="F13" s="4"/>
      <c r="G13" s="4"/>
      <c r="H13" s="4"/>
      <c r="I13" s="4"/>
      <c r="J13" s="4"/>
      <c r="K13" s="4"/>
      <c r="L13" s="4"/>
      <c r="M13" s="4"/>
    </row>
    <row r="14" spans="1:15" x14ac:dyDescent="0.2">
      <c r="A14" s="1">
        <v>11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5" x14ac:dyDescent="0.2">
      <c r="A15" s="1">
        <v>12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5" x14ac:dyDescent="0.2">
      <c r="A16" s="1">
        <v>13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">
      <c r="A17" s="1">
        <v>14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s="1">
        <v>15</v>
      </c>
      <c r="B18" s="3"/>
      <c r="C18" s="4"/>
      <c r="D18" s="4"/>
      <c r="E18" s="4"/>
      <c r="F18" s="4"/>
      <c r="G18" s="4"/>
      <c r="H18" s="4">
        <v>4.7</v>
      </c>
      <c r="I18" s="4"/>
      <c r="J18" s="4"/>
      <c r="K18" s="4"/>
      <c r="L18" s="4"/>
      <c r="M18" s="4"/>
    </row>
    <row r="19" spans="1:13" x14ac:dyDescent="0.2">
      <c r="A19" s="1">
        <v>16</v>
      </c>
      <c r="B19" s="3"/>
      <c r="C19" s="4"/>
      <c r="D19" s="4"/>
      <c r="E19" s="4"/>
      <c r="F19" s="4">
        <v>8</v>
      </c>
      <c r="G19" s="4"/>
      <c r="H19" s="4"/>
      <c r="I19" s="4"/>
      <c r="J19" s="4"/>
      <c r="K19" s="4"/>
      <c r="L19" s="4"/>
      <c r="M19" s="4"/>
    </row>
    <row r="20" spans="1:13" x14ac:dyDescent="0.2">
      <c r="A20" s="1">
        <v>17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1">
        <v>18</v>
      </c>
      <c r="B21" s="3"/>
      <c r="C21" s="4"/>
      <c r="D21" s="4"/>
      <c r="E21" s="4"/>
      <c r="F21" s="4"/>
      <c r="G21" s="4"/>
      <c r="H21" s="4"/>
      <c r="I21" s="4"/>
      <c r="J21" s="4">
        <v>8.9</v>
      </c>
      <c r="K21" s="4"/>
      <c r="L21" s="4"/>
      <c r="M21" s="4"/>
    </row>
    <row r="22" spans="1:13" x14ac:dyDescent="0.2">
      <c r="A22" s="1">
        <v>19</v>
      </c>
      <c r="B22" s="3"/>
      <c r="C22" s="4"/>
      <c r="D22" s="4"/>
      <c r="E22" s="4"/>
      <c r="F22" s="4"/>
      <c r="G22" s="4"/>
      <c r="H22" s="4"/>
      <c r="I22" s="4"/>
      <c r="J22" s="4"/>
      <c r="K22" s="4">
        <v>7.1</v>
      </c>
      <c r="L22" s="4"/>
      <c r="M22" s="4">
        <v>6.5</v>
      </c>
    </row>
    <row r="23" spans="1:13" x14ac:dyDescent="0.2">
      <c r="A23" s="1">
        <v>20</v>
      </c>
      <c r="B23" s="3"/>
      <c r="C23" s="4"/>
      <c r="D23" s="4"/>
      <c r="E23" s="4"/>
      <c r="F23" s="4"/>
      <c r="G23" s="4"/>
      <c r="H23" s="4"/>
      <c r="I23" s="4">
        <v>5.7</v>
      </c>
      <c r="J23" s="4"/>
      <c r="K23" s="4"/>
      <c r="L23" s="4">
        <v>7.5</v>
      </c>
      <c r="M23" s="4">
        <v>5.3</v>
      </c>
    </row>
    <row r="24" spans="1:13" x14ac:dyDescent="0.2">
      <c r="A24" s="1">
        <v>21</v>
      </c>
      <c r="B24" s="3"/>
      <c r="C24" s="4"/>
      <c r="D24" s="4"/>
      <c r="E24" s="4"/>
      <c r="F24" s="4"/>
      <c r="G24" s="4">
        <v>13.5</v>
      </c>
      <c r="H24" s="4"/>
      <c r="I24" s="4"/>
      <c r="J24" s="4"/>
      <c r="K24" s="4"/>
      <c r="L24" s="4"/>
      <c r="M24" s="4"/>
    </row>
    <row r="25" spans="1:13" x14ac:dyDescent="0.2">
      <c r="A25" s="1">
        <v>22</v>
      </c>
      <c r="B25" s="3"/>
      <c r="C25" s="4"/>
      <c r="D25" s="4"/>
      <c r="E25" s="4">
        <v>6.8</v>
      </c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 s="1">
        <v>23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">
      <c r="A27" s="1">
        <v>24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>
        <v>5.0999999999999996</v>
      </c>
      <c r="M27" s="4"/>
    </row>
    <row r="28" spans="1:13" x14ac:dyDescent="0.2">
      <c r="A28" s="1">
        <v>25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s="1">
        <v>26</v>
      </c>
      <c r="B29" s="3"/>
      <c r="C29" s="4"/>
      <c r="D29" s="4"/>
      <c r="E29" s="4"/>
      <c r="F29" s="4"/>
      <c r="G29" s="4"/>
      <c r="H29" s="4"/>
      <c r="I29" s="4"/>
      <c r="J29" s="4">
        <v>9.6999999999999993</v>
      </c>
      <c r="K29" s="4"/>
      <c r="L29" s="4"/>
      <c r="M29" s="4"/>
    </row>
    <row r="30" spans="1:13" x14ac:dyDescent="0.2">
      <c r="A30" s="1">
        <v>27</v>
      </c>
      <c r="B30" s="3"/>
      <c r="C30" s="4"/>
      <c r="D30" s="4"/>
      <c r="E30" s="4"/>
      <c r="F30" s="4"/>
      <c r="G30" s="4"/>
      <c r="H30" s="4">
        <v>6.8</v>
      </c>
      <c r="I30" s="4"/>
      <c r="J30" s="4"/>
      <c r="K30" s="4"/>
      <c r="L30" s="4"/>
      <c r="M30" s="4"/>
    </row>
    <row r="31" spans="1:13" x14ac:dyDescent="0.2">
      <c r="A31" s="1">
        <v>28</v>
      </c>
      <c r="B31" s="3">
        <v>8.1999999999999993</v>
      </c>
      <c r="C31" s="4"/>
      <c r="D31" s="4"/>
      <c r="E31" s="4"/>
      <c r="F31" s="4">
        <v>6.5</v>
      </c>
      <c r="G31" s="4"/>
      <c r="H31" s="4"/>
      <c r="I31" s="4"/>
      <c r="J31" s="4"/>
      <c r="K31" s="4"/>
      <c r="L31" s="4"/>
      <c r="M31" s="4"/>
    </row>
    <row r="32" spans="1:13" x14ac:dyDescent="0.2">
      <c r="A32" s="1">
        <v>29</v>
      </c>
      <c r="B32" s="3"/>
      <c r="C32" s="4"/>
      <c r="D32" s="4">
        <v>11.8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>
        <v>9.3000000000000007</v>
      </c>
    </row>
    <row r="34" spans="1:13" x14ac:dyDescent="0.2">
      <c r="A34" s="1">
        <v>31</v>
      </c>
      <c r="B34" s="3"/>
      <c r="C34" s="4"/>
      <c r="D34" s="4"/>
      <c r="E34" s="4"/>
      <c r="F34" s="4"/>
      <c r="G34" s="4"/>
      <c r="H34" s="4"/>
      <c r="I34" s="4"/>
      <c r="J34" s="4"/>
      <c r="K34" s="4">
        <v>4.7</v>
      </c>
      <c r="L34" s="4"/>
      <c r="M34" s="4">
        <v>0.5</v>
      </c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8.1999999999999993</v>
      </c>
      <c r="C37" s="5">
        <f t="shared" ref="C37:M37" si="0">MAX(C4:C34)</f>
        <v>9.1</v>
      </c>
      <c r="D37" s="5">
        <f t="shared" si="0"/>
        <v>11.8</v>
      </c>
      <c r="E37" s="5">
        <f t="shared" si="0"/>
        <v>6.8</v>
      </c>
      <c r="F37" s="5">
        <f t="shared" si="0"/>
        <v>8</v>
      </c>
      <c r="G37" s="5">
        <f t="shared" si="0"/>
        <v>13.5</v>
      </c>
      <c r="H37" s="5">
        <f t="shared" si="0"/>
        <v>9.4</v>
      </c>
      <c r="I37" s="5">
        <f t="shared" si="0"/>
        <v>13.8</v>
      </c>
      <c r="J37" s="5">
        <f t="shared" si="0"/>
        <v>10.7</v>
      </c>
      <c r="K37" s="5">
        <f t="shared" si="0"/>
        <v>7.1</v>
      </c>
      <c r="L37" s="5">
        <f t="shared" si="0"/>
        <v>7.5</v>
      </c>
      <c r="M37" s="5">
        <f t="shared" si="0"/>
        <v>9.3000000000000007</v>
      </c>
    </row>
    <row r="39" spans="1:13" x14ac:dyDescent="0.2">
      <c r="A39" s="1" t="s">
        <v>3</v>
      </c>
      <c r="B39" s="1">
        <f>MAX(B4:M34)</f>
        <v>13.8</v>
      </c>
      <c r="D39" s="1" t="s">
        <v>4</v>
      </c>
      <c r="E39" s="3">
        <f>AVERAGE(B4:M34)</f>
        <v>7.2620689655172415</v>
      </c>
      <c r="G39" s="1" t="s">
        <v>5</v>
      </c>
      <c r="H39" s="3">
        <f>STDEV(B4:M34)</f>
        <v>2.9498684950233005</v>
      </c>
      <c r="J39" s="1" t="s">
        <v>6</v>
      </c>
      <c r="K39" s="1">
        <f>COUNT(B4:M34)</f>
        <v>29</v>
      </c>
      <c r="L39" s="1" t="s">
        <v>8</v>
      </c>
      <c r="M39" s="6">
        <f>100*K39/30</f>
        <v>96.666666666666671</v>
      </c>
    </row>
    <row r="40" spans="1:13" x14ac:dyDescent="0.2">
      <c r="D40" s="6"/>
      <c r="G40" s="6"/>
      <c r="J40" s="6"/>
      <c r="M40" s="6"/>
    </row>
    <row r="41" spans="1:13" x14ac:dyDescent="0.2">
      <c r="A41" s="1" t="s">
        <v>7</v>
      </c>
      <c r="C41" s="3">
        <f>PERCENTILE(B4:M34,0.98)</f>
        <v>13.632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16</v>
      </c>
    </row>
    <row r="2" spans="1:13" x14ac:dyDescent="0.2">
      <c r="E2" s="1" t="s">
        <v>1</v>
      </c>
    </row>
    <row r="3" spans="1:13" x14ac:dyDescent="0.2">
      <c r="B3" s="2">
        <v>41275</v>
      </c>
      <c r="C3" s="2">
        <v>41314</v>
      </c>
      <c r="D3" s="2">
        <v>41334</v>
      </c>
      <c r="E3" s="2">
        <v>41365</v>
      </c>
      <c r="F3" s="2">
        <v>41395</v>
      </c>
      <c r="G3" s="2">
        <v>41426</v>
      </c>
      <c r="H3" s="2">
        <v>41456</v>
      </c>
      <c r="I3" s="2">
        <v>41487</v>
      </c>
      <c r="J3" s="2">
        <v>41518</v>
      </c>
      <c r="K3" s="2">
        <v>41548</v>
      </c>
      <c r="L3" s="2">
        <v>41579</v>
      </c>
      <c r="M3" s="2">
        <v>41609</v>
      </c>
    </row>
    <row r="4" spans="1:13" x14ac:dyDescent="0.2">
      <c r="A4" s="1">
        <v>1</v>
      </c>
      <c r="B4" s="3">
        <v>4.0999999999999996</v>
      </c>
      <c r="C4" s="4"/>
      <c r="D4" s="4"/>
      <c r="E4" s="4">
        <v>5.0999999999999996</v>
      </c>
      <c r="F4" s="4">
        <v>4.2</v>
      </c>
      <c r="G4" s="4"/>
      <c r="H4" s="4"/>
      <c r="I4" s="4"/>
      <c r="J4" s="4">
        <v>5.0999999999999996</v>
      </c>
      <c r="K4" s="4">
        <v>3.6</v>
      </c>
      <c r="L4" s="4"/>
      <c r="M4" s="4"/>
    </row>
    <row r="5" spans="1:13" x14ac:dyDescent="0.2">
      <c r="A5" s="1">
        <v>2</v>
      </c>
      <c r="B5" s="3"/>
      <c r="C5" s="4"/>
      <c r="D5" s="4">
        <v>9.6</v>
      </c>
      <c r="E5" s="4"/>
      <c r="F5" s="4"/>
      <c r="G5" s="4"/>
      <c r="H5" s="4"/>
      <c r="I5" s="4">
        <v>12.6</v>
      </c>
      <c r="J5" s="4"/>
      <c r="K5" s="4"/>
      <c r="L5" s="4"/>
      <c r="M5" s="4"/>
    </row>
    <row r="6" spans="1:13" x14ac:dyDescent="0.2">
      <c r="A6" s="1">
        <v>3</v>
      </c>
      <c r="B6" s="3"/>
      <c r="C6" s="4">
        <v>12</v>
      </c>
      <c r="D6" s="4"/>
      <c r="E6" s="4"/>
      <c r="F6" s="4"/>
      <c r="G6" s="4">
        <v>4</v>
      </c>
      <c r="H6" s="4">
        <v>9.4</v>
      </c>
      <c r="I6" s="4"/>
      <c r="J6" s="4"/>
      <c r="K6" s="4"/>
      <c r="L6" s="4">
        <v>5.8</v>
      </c>
      <c r="M6" s="4">
        <v>2.9</v>
      </c>
    </row>
    <row r="7" spans="1:13" x14ac:dyDescent="0.2">
      <c r="A7" s="1">
        <v>4</v>
      </c>
      <c r="B7" s="3"/>
      <c r="C7" s="4"/>
      <c r="D7" s="4"/>
      <c r="E7" s="4"/>
      <c r="F7" s="4">
        <v>4.2</v>
      </c>
      <c r="G7" s="4"/>
      <c r="H7" s="4"/>
      <c r="I7" s="4"/>
      <c r="J7" s="4">
        <v>7.5</v>
      </c>
      <c r="K7" s="4">
        <v>3.4</v>
      </c>
      <c r="L7" s="4"/>
      <c r="M7" s="4"/>
    </row>
    <row r="8" spans="1:13" x14ac:dyDescent="0.2">
      <c r="A8" s="1">
        <v>5</v>
      </c>
      <c r="B8" s="3"/>
      <c r="C8" s="4"/>
      <c r="D8" s="4">
        <v>7.7</v>
      </c>
      <c r="E8" s="4"/>
      <c r="F8" s="4"/>
      <c r="G8" s="4"/>
      <c r="H8" s="4"/>
      <c r="I8" s="4">
        <v>4.8</v>
      </c>
      <c r="J8" s="4"/>
      <c r="K8" s="4"/>
      <c r="L8" s="4"/>
      <c r="M8" s="4"/>
    </row>
    <row r="9" spans="1:13" x14ac:dyDescent="0.2">
      <c r="A9" s="1">
        <v>6</v>
      </c>
      <c r="B9" s="3"/>
      <c r="C9" s="4"/>
      <c r="D9" s="4"/>
      <c r="E9" s="4"/>
      <c r="F9" s="4"/>
      <c r="G9" s="4">
        <v>5.9</v>
      </c>
      <c r="H9" s="4">
        <v>2.8</v>
      </c>
      <c r="I9" s="4"/>
      <c r="J9" s="4"/>
      <c r="K9" s="4"/>
      <c r="L9" s="4">
        <v>3.3</v>
      </c>
      <c r="M9" s="4">
        <v>12</v>
      </c>
    </row>
    <row r="10" spans="1:13" x14ac:dyDescent="0.2">
      <c r="A10" s="1">
        <v>7</v>
      </c>
      <c r="B10" s="3"/>
      <c r="C10" s="4"/>
      <c r="D10" s="4"/>
      <c r="E10" s="4">
        <v>4.5999999999999996</v>
      </c>
      <c r="F10" s="4">
        <v>9.1</v>
      </c>
      <c r="G10" s="4"/>
      <c r="H10" s="4"/>
      <c r="I10" s="4"/>
      <c r="J10" s="4">
        <v>6.2</v>
      </c>
      <c r="K10" s="4">
        <v>4.8</v>
      </c>
      <c r="L10" s="4"/>
      <c r="M10" s="4"/>
    </row>
    <row r="11" spans="1:13" x14ac:dyDescent="0.2">
      <c r="A11" s="1">
        <v>8</v>
      </c>
      <c r="B11" s="3"/>
      <c r="C11" s="4"/>
      <c r="D11" s="4">
        <v>17.5</v>
      </c>
      <c r="E11" s="4"/>
      <c r="F11" s="4"/>
      <c r="G11" s="4"/>
      <c r="H11" s="4"/>
      <c r="I11" s="4">
        <v>12</v>
      </c>
      <c r="J11" s="4"/>
      <c r="K11" s="4"/>
      <c r="L11" s="4"/>
      <c r="M11" s="4"/>
    </row>
    <row r="12" spans="1:13" x14ac:dyDescent="0.2">
      <c r="A12" s="1">
        <v>9</v>
      </c>
      <c r="B12" s="3"/>
      <c r="C12" s="4"/>
      <c r="D12" s="4"/>
      <c r="E12" s="4"/>
      <c r="F12" s="4"/>
      <c r="G12" s="4">
        <v>1.9</v>
      </c>
      <c r="H12" s="4">
        <v>4</v>
      </c>
      <c r="I12" s="4"/>
      <c r="J12" s="4"/>
      <c r="K12" s="4"/>
      <c r="L12" s="4">
        <v>12</v>
      </c>
      <c r="M12" s="4"/>
    </row>
    <row r="13" spans="1:13" x14ac:dyDescent="0.2">
      <c r="A13" s="1">
        <v>10</v>
      </c>
      <c r="B13" s="3"/>
      <c r="C13" s="4"/>
      <c r="D13" s="4"/>
      <c r="E13" s="4">
        <v>8</v>
      </c>
      <c r="F13" s="4">
        <v>3.6</v>
      </c>
      <c r="G13" s="4"/>
      <c r="H13" s="4"/>
      <c r="I13" s="4"/>
      <c r="J13" s="4">
        <v>14.6</v>
      </c>
      <c r="K13" s="4">
        <v>10.5</v>
      </c>
      <c r="L13" s="4"/>
      <c r="M13" s="4"/>
    </row>
    <row r="14" spans="1:13" x14ac:dyDescent="0.2">
      <c r="A14" s="1">
        <v>11</v>
      </c>
      <c r="B14" s="3"/>
      <c r="C14" s="4"/>
      <c r="D14" s="4">
        <v>4.9000000000000004</v>
      </c>
      <c r="E14" s="4"/>
      <c r="F14" s="4"/>
      <c r="G14" s="4"/>
      <c r="H14" s="4"/>
      <c r="I14" s="4">
        <v>3.3</v>
      </c>
      <c r="J14" s="4"/>
      <c r="K14" s="4"/>
      <c r="L14" s="4"/>
      <c r="M14" s="4"/>
    </row>
    <row r="15" spans="1:13" x14ac:dyDescent="0.2">
      <c r="A15" s="1">
        <v>12</v>
      </c>
      <c r="B15" s="3"/>
      <c r="C15" s="4">
        <v>7.6</v>
      </c>
      <c r="D15" s="4"/>
      <c r="E15" s="4"/>
      <c r="F15" s="4"/>
      <c r="G15" s="4">
        <v>6.7</v>
      </c>
      <c r="H15" s="4">
        <v>8.1</v>
      </c>
      <c r="I15" s="4"/>
      <c r="J15" s="4"/>
      <c r="K15" s="4"/>
      <c r="L15" s="4">
        <v>11.7</v>
      </c>
      <c r="M15" s="4"/>
    </row>
    <row r="16" spans="1:13" x14ac:dyDescent="0.2">
      <c r="A16" s="1">
        <v>13</v>
      </c>
      <c r="B16" s="3"/>
      <c r="C16" s="4">
        <v>5.2</v>
      </c>
      <c r="D16" s="4"/>
      <c r="E16" s="4">
        <v>6.5</v>
      </c>
      <c r="F16" s="4">
        <v>6.5</v>
      </c>
      <c r="G16" s="4"/>
      <c r="H16" s="4"/>
      <c r="I16" s="4"/>
      <c r="J16" s="4">
        <v>8.6</v>
      </c>
      <c r="K16" s="4">
        <v>5.7</v>
      </c>
      <c r="L16" s="4"/>
      <c r="M16" s="4">
        <v>6.8</v>
      </c>
    </row>
    <row r="17" spans="1:13" x14ac:dyDescent="0.2">
      <c r="A17" s="1">
        <v>14</v>
      </c>
      <c r="B17" s="3"/>
      <c r="C17" s="4"/>
      <c r="D17" s="4">
        <v>7.3</v>
      </c>
      <c r="E17" s="4"/>
      <c r="F17" s="4"/>
      <c r="G17" s="4"/>
      <c r="H17" s="4"/>
      <c r="I17" s="4">
        <v>2.7</v>
      </c>
      <c r="J17" s="4"/>
      <c r="K17" s="4"/>
      <c r="L17" s="4"/>
      <c r="M17" s="4">
        <v>8.3000000000000007</v>
      </c>
    </row>
    <row r="18" spans="1:13" x14ac:dyDescent="0.2">
      <c r="A18" s="1">
        <v>15</v>
      </c>
      <c r="B18" s="3"/>
      <c r="C18" s="4">
        <v>6.8</v>
      </c>
      <c r="D18" s="4"/>
      <c r="E18" s="4"/>
      <c r="F18" s="4"/>
      <c r="G18" s="4">
        <v>13.8</v>
      </c>
      <c r="H18" s="4">
        <v>4.4000000000000004</v>
      </c>
      <c r="I18" s="4"/>
      <c r="J18" s="4"/>
      <c r="K18" s="4"/>
      <c r="L18" s="4">
        <v>5.9</v>
      </c>
      <c r="M18" s="4">
        <v>7.9</v>
      </c>
    </row>
    <row r="19" spans="1:13" x14ac:dyDescent="0.2">
      <c r="A19" s="1">
        <v>16</v>
      </c>
      <c r="B19" s="3"/>
      <c r="C19" s="4">
        <v>5.4</v>
      </c>
      <c r="D19" s="4"/>
      <c r="E19" s="4">
        <v>7.2</v>
      </c>
      <c r="F19" s="4">
        <v>6.9</v>
      </c>
      <c r="G19" s="4"/>
      <c r="H19" s="4"/>
      <c r="I19" s="4"/>
      <c r="J19" s="4">
        <v>4.7</v>
      </c>
      <c r="K19" s="4">
        <v>4.5</v>
      </c>
      <c r="L19" s="4"/>
      <c r="M19" s="4"/>
    </row>
    <row r="20" spans="1:13" x14ac:dyDescent="0.2">
      <c r="A20" s="1">
        <v>17</v>
      </c>
      <c r="B20" s="3"/>
      <c r="C20" s="4">
        <v>5.5</v>
      </c>
      <c r="D20" s="4">
        <v>8.9</v>
      </c>
      <c r="E20" s="4"/>
      <c r="F20" s="4"/>
      <c r="G20" s="4"/>
      <c r="H20" s="4"/>
      <c r="I20" s="4">
        <v>7.8</v>
      </c>
      <c r="J20" s="4"/>
      <c r="K20" s="4"/>
      <c r="L20" s="4"/>
      <c r="M20" s="4"/>
    </row>
    <row r="21" spans="1:13" x14ac:dyDescent="0.2">
      <c r="A21" s="1">
        <v>18</v>
      </c>
      <c r="B21" s="3"/>
      <c r="C21" s="4">
        <v>3.9</v>
      </c>
      <c r="D21" s="4"/>
      <c r="E21" s="4"/>
      <c r="F21" s="4"/>
      <c r="G21" s="4">
        <v>2.2000000000000002</v>
      </c>
      <c r="H21" s="4">
        <v>6.4</v>
      </c>
      <c r="I21" s="4"/>
      <c r="J21" s="4"/>
      <c r="K21" s="4"/>
      <c r="L21" s="4">
        <v>3.8</v>
      </c>
      <c r="M21" s="4">
        <v>12</v>
      </c>
    </row>
    <row r="22" spans="1:13" x14ac:dyDescent="0.2">
      <c r="A22" s="1">
        <v>19</v>
      </c>
      <c r="B22" s="3">
        <v>7</v>
      </c>
      <c r="C22" s="4"/>
      <c r="D22" s="4"/>
      <c r="E22" s="4">
        <v>4.9000000000000004</v>
      </c>
      <c r="F22" s="4">
        <v>7.5</v>
      </c>
      <c r="G22" s="4"/>
      <c r="H22" s="4"/>
      <c r="I22" s="4"/>
      <c r="J22" s="4">
        <v>4.0999999999999996</v>
      </c>
      <c r="K22" s="4">
        <v>5.0999999999999996</v>
      </c>
      <c r="L22" s="4"/>
      <c r="M22" s="4"/>
    </row>
    <row r="23" spans="1:13" x14ac:dyDescent="0.2">
      <c r="A23" s="1">
        <v>20</v>
      </c>
      <c r="B23" s="3"/>
      <c r="C23" s="4"/>
      <c r="D23" s="4">
        <v>8.9</v>
      </c>
      <c r="E23" s="4"/>
      <c r="F23" s="4"/>
      <c r="G23" s="4"/>
      <c r="H23" s="4"/>
      <c r="I23" s="4">
        <v>5.4</v>
      </c>
      <c r="J23" s="4"/>
      <c r="K23" s="4"/>
      <c r="L23" s="4"/>
      <c r="M23" s="4"/>
    </row>
    <row r="24" spans="1:13" x14ac:dyDescent="0.2">
      <c r="A24" s="1">
        <v>21</v>
      </c>
      <c r="B24" s="3"/>
      <c r="C24" s="4">
        <v>3.4</v>
      </c>
      <c r="D24" s="4"/>
      <c r="E24" s="4"/>
      <c r="F24" s="4"/>
      <c r="G24" s="4">
        <v>11.1</v>
      </c>
      <c r="H24" s="4">
        <v>4</v>
      </c>
      <c r="I24" s="4"/>
      <c r="J24" s="4"/>
      <c r="K24" s="4"/>
      <c r="L24" s="4">
        <v>8.1999999999999993</v>
      </c>
      <c r="M24" s="4">
        <v>5.4</v>
      </c>
    </row>
    <row r="25" spans="1:13" x14ac:dyDescent="0.2">
      <c r="A25" s="1">
        <v>22</v>
      </c>
      <c r="B25" s="3">
        <v>11</v>
      </c>
      <c r="C25" s="4"/>
      <c r="D25" s="4"/>
      <c r="E25" s="4">
        <v>6.2</v>
      </c>
      <c r="F25" s="4">
        <v>5.0999999999999996</v>
      </c>
      <c r="G25" s="4"/>
      <c r="H25" s="4"/>
      <c r="I25" s="4"/>
      <c r="J25" s="4"/>
      <c r="K25" s="4">
        <v>12.7</v>
      </c>
      <c r="L25" s="4"/>
      <c r="M25" s="4"/>
    </row>
    <row r="26" spans="1:13" x14ac:dyDescent="0.2">
      <c r="A26" s="1">
        <v>23</v>
      </c>
      <c r="B26" s="3"/>
      <c r="C26" s="4"/>
      <c r="D26" s="4">
        <v>9.5</v>
      </c>
      <c r="E26" s="4"/>
      <c r="F26" s="4"/>
      <c r="G26" s="4"/>
      <c r="H26" s="4"/>
      <c r="I26" s="4">
        <v>3.6</v>
      </c>
      <c r="J26" s="4"/>
      <c r="K26" s="4"/>
      <c r="L26" s="4"/>
      <c r="M26" s="4"/>
    </row>
    <row r="27" spans="1:13" x14ac:dyDescent="0.2">
      <c r="A27" s="1">
        <v>24</v>
      </c>
      <c r="B27" s="3"/>
      <c r="C27" s="4">
        <v>8.1999999999999993</v>
      </c>
      <c r="D27" s="4"/>
      <c r="E27" s="4"/>
      <c r="F27" s="4"/>
      <c r="G27" s="4">
        <v>8.3000000000000007</v>
      </c>
      <c r="H27" s="4">
        <v>12.7</v>
      </c>
      <c r="I27" s="4"/>
      <c r="J27" s="4">
        <v>4.2</v>
      </c>
      <c r="K27" s="4"/>
      <c r="L27" s="4">
        <v>8.9</v>
      </c>
      <c r="M27" s="4">
        <v>9.1</v>
      </c>
    </row>
    <row r="28" spans="1:13" x14ac:dyDescent="0.2">
      <c r="A28" s="1">
        <v>25</v>
      </c>
      <c r="B28" s="3">
        <v>7.9</v>
      </c>
      <c r="C28" s="4"/>
      <c r="D28" s="4"/>
      <c r="E28" s="4">
        <v>4.5999999999999996</v>
      </c>
      <c r="F28" s="4">
        <v>7.9</v>
      </c>
      <c r="G28" s="4"/>
      <c r="H28" s="4"/>
      <c r="I28" s="4"/>
      <c r="J28" s="4">
        <v>9.5</v>
      </c>
      <c r="K28" s="4">
        <v>8</v>
      </c>
      <c r="L28" s="4"/>
      <c r="M28" s="4"/>
    </row>
    <row r="29" spans="1:13" x14ac:dyDescent="0.2">
      <c r="A29" s="1">
        <v>26</v>
      </c>
      <c r="B29" s="3"/>
      <c r="C29" s="4"/>
      <c r="D29" s="4">
        <v>6.2</v>
      </c>
      <c r="E29" s="4"/>
      <c r="F29" s="4"/>
      <c r="G29" s="4"/>
      <c r="H29" s="4"/>
      <c r="I29" s="4">
        <v>3.5</v>
      </c>
      <c r="J29" s="4"/>
      <c r="K29" s="4"/>
      <c r="L29" s="4"/>
      <c r="M29" s="4"/>
    </row>
    <row r="30" spans="1:13" x14ac:dyDescent="0.2">
      <c r="A30" s="1">
        <v>27</v>
      </c>
      <c r="B30" s="3"/>
      <c r="C30" s="4">
        <v>5.8</v>
      </c>
      <c r="D30" s="4"/>
      <c r="E30" s="4"/>
      <c r="F30" s="4"/>
      <c r="G30" s="4">
        <v>7.2</v>
      </c>
      <c r="H30" s="4">
        <v>8.8000000000000007</v>
      </c>
      <c r="I30" s="4"/>
      <c r="J30" s="4"/>
      <c r="K30" s="4"/>
      <c r="L30" s="4">
        <v>7</v>
      </c>
      <c r="M30" s="4">
        <v>11</v>
      </c>
    </row>
    <row r="31" spans="1:13" x14ac:dyDescent="0.2">
      <c r="A31" s="1">
        <v>28</v>
      </c>
      <c r="B31" s="3">
        <v>7.6</v>
      </c>
      <c r="C31" s="4"/>
      <c r="D31" s="4"/>
      <c r="E31" s="4">
        <v>6.9</v>
      </c>
      <c r="F31" s="4">
        <v>6.3</v>
      </c>
      <c r="G31" s="4"/>
      <c r="H31" s="4"/>
      <c r="I31" s="4"/>
      <c r="J31" s="4">
        <v>7.6</v>
      </c>
      <c r="K31" s="4">
        <v>8.4</v>
      </c>
      <c r="L31" s="4"/>
      <c r="M31" s="4"/>
    </row>
    <row r="32" spans="1:13" x14ac:dyDescent="0.2">
      <c r="A32" s="1">
        <v>29</v>
      </c>
      <c r="B32" s="3"/>
      <c r="C32" s="4"/>
      <c r="D32" s="4">
        <v>8.9</v>
      </c>
      <c r="E32" s="4"/>
      <c r="F32" s="4"/>
      <c r="G32" s="4"/>
      <c r="H32" s="4"/>
      <c r="I32" s="4">
        <v>19.2</v>
      </c>
      <c r="J32" s="4"/>
      <c r="K32" s="4"/>
      <c r="L32" s="4"/>
      <c r="M32" s="4"/>
    </row>
    <row r="33" spans="1:13" x14ac:dyDescent="0.2">
      <c r="A33" s="1">
        <v>30</v>
      </c>
      <c r="B33" s="3"/>
      <c r="C33" s="4"/>
      <c r="D33" s="4"/>
      <c r="E33" s="4"/>
      <c r="F33" s="4"/>
      <c r="G33" s="4">
        <v>7.8</v>
      </c>
      <c r="H33" s="4">
        <v>11.4</v>
      </c>
      <c r="I33" s="4"/>
      <c r="J33" s="4"/>
      <c r="K33" s="4"/>
      <c r="L33" s="4">
        <v>12.7</v>
      </c>
      <c r="M33" s="4">
        <v>10.6</v>
      </c>
    </row>
    <row r="34" spans="1:13" x14ac:dyDescent="0.2">
      <c r="A34" s="1">
        <v>31</v>
      </c>
      <c r="B34" s="3">
        <v>2.8</v>
      </c>
      <c r="C34" s="4"/>
      <c r="D34" s="4"/>
      <c r="E34" s="4"/>
      <c r="F34" s="4">
        <v>3</v>
      </c>
      <c r="G34" s="4"/>
      <c r="H34" s="4"/>
      <c r="I34" s="4"/>
      <c r="J34" s="4"/>
      <c r="K34" s="4">
        <v>4.4000000000000004</v>
      </c>
      <c r="L34" s="4"/>
      <c r="M34" s="4"/>
    </row>
    <row r="35" spans="1:13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1" t="s">
        <v>2</v>
      </c>
      <c r="B37" s="1">
        <f>MAX(B4:B34)</f>
        <v>11</v>
      </c>
      <c r="C37" s="1">
        <f t="shared" ref="C37:M37" si="0">MAX(C4:C34)</f>
        <v>12</v>
      </c>
      <c r="D37" s="1">
        <f t="shared" si="0"/>
        <v>17.5</v>
      </c>
      <c r="E37" s="1">
        <f t="shared" si="0"/>
        <v>8</v>
      </c>
      <c r="F37" s="1">
        <f t="shared" si="0"/>
        <v>9.1</v>
      </c>
      <c r="G37" s="1">
        <f t="shared" si="0"/>
        <v>13.8</v>
      </c>
      <c r="H37" s="1">
        <f t="shared" si="0"/>
        <v>12.7</v>
      </c>
      <c r="I37" s="1">
        <f t="shared" si="0"/>
        <v>19.2</v>
      </c>
      <c r="J37" s="1">
        <f t="shared" si="0"/>
        <v>14.6</v>
      </c>
      <c r="K37" s="1">
        <f t="shared" si="0"/>
        <v>12.7</v>
      </c>
      <c r="L37" s="1">
        <f t="shared" si="0"/>
        <v>12.7</v>
      </c>
      <c r="M37" s="1">
        <f t="shared" si="0"/>
        <v>12</v>
      </c>
    </row>
    <row r="39" spans="1:13" x14ac:dyDescent="0.2">
      <c r="A39" s="1" t="s">
        <v>3</v>
      </c>
      <c r="B39" s="1">
        <f>MAX(B4:M34)</f>
        <v>19.2</v>
      </c>
      <c r="D39" s="1" t="s">
        <v>4</v>
      </c>
      <c r="E39" s="3">
        <f>AVERAGE(B4:M34)</f>
        <v>7.1470085470085465</v>
      </c>
      <c r="G39" s="1" t="s">
        <v>5</v>
      </c>
      <c r="H39" s="3">
        <f>STDEV(B4:M34)</f>
        <v>3.2397204181622459</v>
      </c>
      <c r="J39" s="1" t="s">
        <v>6</v>
      </c>
      <c r="K39" s="1">
        <f>COUNT(B4:M34)</f>
        <v>117</v>
      </c>
      <c r="L39" s="1" t="s">
        <v>8</v>
      </c>
      <c r="M39" s="6">
        <f>100*K39/122</f>
        <v>95.901639344262293</v>
      </c>
    </row>
    <row r="41" spans="1:13" x14ac:dyDescent="0.2">
      <c r="A41" s="1" t="s">
        <v>7</v>
      </c>
      <c r="C41" s="3">
        <f>PERCENTILE(B4:M34,0.98)</f>
        <v>14.343999999999994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AL</vt:lpstr>
      <vt:lpstr>BC1</vt:lpstr>
      <vt:lpstr>BC2</vt:lpstr>
      <vt:lpstr>BP</vt:lpstr>
      <vt:lpstr>ChV</vt:lpstr>
      <vt:lpstr>GM</vt:lpstr>
      <vt:lpstr>HM1</vt:lpstr>
      <vt:lpstr>HM2</vt:lpstr>
      <vt:lpstr>HO</vt:lpstr>
      <vt:lpstr>KN</vt:lpstr>
      <vt:lpstr>LY</vt:lpstr>
      <vt:lpstr>LCM</vt:lpstr>
      <vt:lpstr>MO</vt:lpstr>
      <vt:lpstr>MR</vt:lpstr>
      <vt:lpstr>PA</vt:lpstr>
      <vt:lpstr>SC1</vt:lpstr>
      <vt:lpstr>SC2</vt:lpstr>
      <vt:lpstr>VT</vt:lpstr>
    </vt:vector>
  </TitlesOfParts>
  <Company>Louisiana Department of Environmental Quality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d_wafer</dc:creator>
  <cp:lastModifiedBy>Administrator</cp:lastModifiedBy>
  <dcterms:created xsi:type="dcterms:W3CDTF">2013-02-15T14:52:19Z</dcterms:created>
  <dcterms:modified xsi:type="dcterms:W3CDTF">2015-01-23T15:49:53Z</dcterms:modified>
</cp:coreProperties>
</file>